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- 2025\09 - Septiembre\- Publicar\"/>
    </mc:Choice>
  </mc:AlternateContent>
  <xr:revisionPtr revIDLastSave="0" documentId="8_{5683688E-C82C-4E2A-8F73-3D67B67796B2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CONTRATADO" sheetId="1" state="hidden" r:id="rId1"/>
    <sheet name="CONTRATADOS" sheetId="4" r:id="rId2"/>
    <sheet name="MILIARES" sheetId="3" state="hidden" r:id="rId3"/>
  </sheets>
  <externalReferences>
    <externalReference r:id="rId4"/>
  </externalReferences>
  <definedNames>
    <definedName name="_xlnm._FilterDatabase" localSheetId="0" hidden="1">CONTRATADO!$A$7:$R$1101</definedName>
    <definedName name="_xlnm._FilterDatabase" localSheetId="1" hidden="1">CONTRATADOS!$A$8:$R$1022</definedName>
    <definedName name="_xlnm._FilterDatabase" localSheetId="2" hidden="1">MILIARES!$A$9:$K$51</definedName>
    <definedName name="Años">[1]Hoja2!$J$4:$J$5</definedName>
    <definedName name="_xlnm.Print_Area" localSheetId="0">CONTRATADO!$A$1:$O$1102</definedName>
    <definedName name="_xlnm.Print_Area" localSheetId="1">CONTRATADOS!$A$1:$P$1031</definedName>
    <definedName name="Meses">[1]Hoja2!$K$4:$K$15</definedName>
    <definedName name="Regiones">[1]Hoja2!$C$4:$C$12</definedName>
    <definedName name="_xlnm.Print_Titles" localSheetId="0">CONTRATADO!$7:$7</definedName>
    <definedName name="_xlnm.Print_Titles" localSheetId="1">CONTRATADOS!$8:$8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021" i="4" l="1"/>
  <c r="J1021" i="4"/>
  <c r="L260" i="4"/>
  <c r="N260" i="4"/>
  <c r="L901" i="4"/>
  <c r="N901" i="4"/>
  <c r="L200" i="4"/>
  <c r="N200" i="4"/>
  <c r="L40" i="4"/>
  <c r="N40" i="4"/>
  <c r="L39" i="4"/>
  <c r="N39" i="4"/>
  <c r="P260" i="4" l="1"/>
  <c r="P40" i="4"/>
  <c r="P901" i="4"/>
  <c r="P39" i="4"/>
  <c r="P200" i="4"/>
  <c r="H51" i="3" l="1"/>
  <c r="K50" i="3"/>
  <c r="K49" i="3"/>
  <c r="K48" i="3"/>
  <c r="K47" i="3"/>
  <c r="K38" i="3"/>
  <c r="K39" i="3"/>
  <c r="K40" i="3"/>
  <c r="K41" i="3"/>
  <c r="K42" i="3"/>
  <c r="K43" i="3"/>
  <c r="K44" i="3"/>
  <c r="K45" i="3"/>
  <c r="K46" i="3"/>
  <c r="L1017" i="4" l="1"/>
  <c r="N1017" i="4"/>
  <c r="L225" i="4"/>
  <c r="N225" i="4"/>
  <c r="L224" i="4"/>
  <c r="N224" i="4"/>
  <c r="L389" i="4"/>
  <c r="N389" i="4"/>
  <c r="L581" i="4"/>
  <c r="N581" i="4"/>
  <c r="L580" i="4"/>
  <c r="N580" i="4"/>
  <c r="L579" i="4"/>
  <c r="N579" i="4"/>
  <c r="P1017" i="4" l="1"/>
  <c r="P225" i="4"/>
  <c r="P224" i="4"/>
  <c r="P580" i="4"/>
  <c r="P389" i="4"/>
  <c r="P581" i="4"/>
  <c r="P579" i="4"/>
  <c r="L237" i="4" l="1"/>
  <c r="N237" i="4"/>
  <c r="P237" i="4" l="1"/>
  <c r="K34" i="3"/>
  <c r="L199" i="4"/>
  <c r="N199" i="4"/>
  <c r="P199" i="4" l="1"/>
  <c r="L811" i="4" l="1"/>
  <c r="N811" i="4"/>
  <c r="N812" i="4"/>
  <c r="L812" i="4"/>
  <c r="N804" i="4"/>
  <c r="L804" i="4"/>
  <c r="N803" i="4"/>
  <c r="L803" i="4"/>
  <c r="L188" i="4"/>
  <c r="N188" i="4"/>
  <c r="P811" i="4" l="1"/>
  <c r="P803" i="4"/>
  <c r="P804" i="4"/>
  <c r="P812" i="4"/>
  <c r="P188" i="4"/>
  <c r="L782" i="4"/>
  <c r="N782" i="4"/>
  <c r="N81" i="4"/>
  <c r="L81" i="4"/>
  <c r="P782" i="4" l="1"/>
  <c r="N860" i="4" l="1"/>
  <c r="L860" i="4"/>
  <c r="N12" i="4"/>
  <c r="N16" i="4"/>
  <c r="N17" i="4"/>
  <c r="N18" i="4"/>
  <c r="N19" i="4"/>
  <c r="N20" i="4"/>
  <c r="N21" i="4"/>
  <c r="N23" i="4"/>
  <c r="N24" i="4"/>
  <c r="N25" i="4"/>
  <c r="N26" i="4"/>
  <c r="N14" i="4"/>
  <c r="N27" i="4"/>
  <c r="N28" i="4"/>
  <c r="N29" i="4"/>
  <c r="N30" i="4"/>
  <c r="N31" i="4"/>
  <c r="N32" i="4"/>
  <c r="N33" i="4"/>
  <c r="N34" i="4"/>
  <c r="N35" i="4"/>
  <c r="N36" i="4"/>
  <c r="N37" i="4"/>
  <c r="N179" i="4"/>
  <c r="N44" i="4"/>
  <c r="N45" i="4"/>
  <c r="N46" i="4"/>
  <c r="N47" i="4"/>
  <c r="N48" i="4"/>
  <c r="N49" i="4"/>
  <c r="N50" i="4"/>
  <c r="N51" i="4"/>
  <c r="N52" i="4"/>
  <c r="N53" i="4"/>
  <c r="N54" i="4"/>
  <c r="N55" i="4"/>
  <c r="N207" i="4"/>
  <c r="N57" i="4"/>
  <c r="N56" i="4"/>
  <c r="N69" i="4"/>
  <c r="N70" i="4"/>
  <c r="N71" i="4"/>
  <c r="N72" i="4"/>
  <c r="N180" i="4"/>
  <c r="N73" i="4"/>
  <c r="N74" i="4"/>
  <c r="N75" i="4"/>
  <c r="N76" i="4"/>
  <c r="N77" i="4"/>
  <c r="N78" i="4"/>
  <c r="N79" i="4"/>
  <c r="N65" i="4"/>
  <c r="N68" i="4"/>
  <c r="N80" i="4"/>
  <c r="N66" i="4"/>
  <c r="N67" i="4"/>
  <c r="N58" i="4"/>
  <c r="N84" i="4"/>
  <c r="N59" i="4"/>
  <c r="N60" i="4"/>
  <c r="N62" i="4"/>
  <c r="N83" i="4"/>
  <c r="N89" i="4"/>
  <c r="N87" i="4"/>
  <c r="N90" i="4"/>
  <c r="N91" i="4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N106" i="4"/>
  <c r="N107" i="4"/>
  <c r="N108" i="4"/>
  <c r="N109" i="4"/>
  <c r="N85" i="4"/>
  <c r="N110" i="4"/>
  <c r="N111" i="4"/>
  <c r="N112" i="4"/>
  <c r="N113" i="4"/>
  <c r="N114" i="4"/>
  <c r="N115" i="4"/>
  <c r="N116" i="4"/>
  <c r="N117" i="4"/>
  <c r="N118" i="4"/>
  <c r="N119" i="4"/>
  <c r="N120" i="4"/>
  <c r="N121" i="4"/>
  <c r="N122" i="4"/>
  <c r="N132" i="4"/>
  <c r="N133" i="4"/>
  <c r="N134" i="4"/>
  <c r="N135" i="4"/>
  <c r="N136" i="4"/>
  <c r="N137" i="4"/>
  <c r="N138" i="4"/>
  <c r="N139" i="4"/>
  <c r="N140" i="4"/>
  <c r="N141" i="4"/>
  <c r="N142" i="4"/>
  <c r="N38" i="4"/>
  <c r="N143" i="4"/>
  <c r="N144" i="4"/>
  <c r="N123" i="4"/>
  <c r="N145" i="4"/>
  <c r="N146" i="4"/>
  <c r="N147" i="4"/>
  <c r="N208" i="4"/>
  <c r="N297" i="4"/>
  <c r="N368" i="4"/>
  <c r="N298" i="4"/>
  <c r="N155" i="4"/>
  <c r="N339" i="4"/>
  <c r="N226" i="4"/>
  <c r="N340" i="4"/>
  <c r="N299" i="4"/>
  <c r="N341" i="4"/>
  <c r="N300" i="4"/>
  <c r="N165" i="4"/>
  <c r="N369" i="4"/>
  <c r="N370" i="4"/>
  <c r="N13" i="4"/>
  <c r="N371" i="4"/>
  <c r="N262" i="4"/>
  <c r="N393" i="4"/>
  <c r="N263" i="4"/>
  <c r="N323" i="4"/>
  <c r="N764" i="4"/>
  <c r="N264" i="4"/>
  <c r="N348" i="4"/>
  <c r="N390" i="4"/>
  <c r="N219" i="4"/>
  <c r="N391" i="4"/>
  <c r="N392" i="4"/>
  <c r="N372" i="4"/>
  <c r="N373" i="4"/>
  <c r="N220" i="4"/>
  <c r="N374" i="4"/>
  <c r="N282" i="4"/>
  <c r="N283" i="4"/>
  <c r="N324" i="4"/>
  <c r="N1019" i="4"/>
  <c r="N342" i="4"/>
  <c r="N280" i="4"/>
  <c r="N765" i="4"/>
  <c r="N343" i="4"/>
  <c r="N301" i="4"/>
  <c r="N302" i="4"/>
  <c r="N344" i="4"/>
  <c r="N227" i="4"/>
  <c r="N228" i="4"/>
  <c r="N229" i="4"/>
  <c r="N230" i="4"/>
  <c r="N231" i="4"/>
  <c r="N153" i="4"/>
  <c r="N154" i="4"/>
  <c r="N317" i="4"/>
  <c r="N303" i="4"/>
  <c r="N345" i="4"/>
  <c r="N304" i="4"/>
  <c r="N305" i="4"/>
  <c r="N265" i="4"/>
  <c r="N375" i="4"/>
  <c r="N296" i="4"/>
  <c r="N349" i="4"/>
  <c r="N376" i="4"/>
  <c r="N325" i="4"/>
  <c r="N350" i="4"/>
  <c r="N394" i="4"/>
  <c r="N395" i="4"/>
  <c r="N377" i="4"/>
  <c r="N326" i="4"/>
  <c r="N351" i="4"/>
  <c r="N378" i="4"/>
  <c r="N318" i="4"/>
  <c r="N352" i="4"/>
  <c r="N232" i="4"/>
  <c r="N156" i="4"/>
  <c r="N266" i="4"/>
  <c r="N319" i="4"/>
  <c r="N379" i="4"/>
  <c r="N399" i="4"/>
  <c r="N285" i="4"/>
  <c r="N320" i="4"/>
  <c r="N306" i="4"/>
  <c r="N233" i="4"/>
  <c r="N281" i="4"/>
  <c r="N380" i="4"/>
  <c r="N321" i="4"/>
  <c r="N396" i="4"/>
  <c r="N214" i="4"/>
  <c r="N267" i="4"/>
  <c r="N286" i="4"/>
  <c r="N215" i="4"/>
  <c r="N216" i="4"/>
  <c r="N353" i="4"/>
  <c r="N354" i="4"/>
  <c r="N217" i="4"/>
  <c r="N287" i="4"/>
  <c r="N288" i="4"/>
  <c r="N289" i="4"/>
  <c r="N766" i="4"/>
  <c r="N322" i="4"/>
  <c r="N400" i="4"/>
  <c r="N157" i="4"/>
  <c r="N307" i="4"/>
  <c r="N401" i="4"/>
  <c r="N169" i="4"/>
  <c r="N402" i="4"/>
  <c r="N234" i="4"/>
  <c r="N403" i="4"/>
  <c r="N355" i="4"/>
  <c r="N346" i="4"/>
  <c r="N308" i="4"/>
  <c r="N309" i="4"/>
  <c r="N158" i="4"/>
  <c r="N404" i="4"/>
  <c r="N405" i="4"/>
  <c r="N327" i="4"/>
  <c r="N313" i="4"/>
  <c r="N314" i="4"/>
  <c r="N315" i="4"/>
  <c r="N316" i="4"/>
  <c r="N410" i="4"/>
  <c r="N434" i="4"/>
  <c r="N411" i="4"/>
  <c r="N419" i="4"/>
  <c r="N412" i="4"/>
  <c r="N413" i="4"/>
  <c r="N414" i="4"/>
  <c r="N415" i="4"/>
  <c r="N409" i="4"/>
  <c r="N420" i="4"/>
  <c r="N421" i="4"/>
  <c r="N422" i="4"/>
  <c r="N423" i="4"/>
  <c r="N424" i="4"/>
  <c r="N425" i="4"/>
  <c r="N426" i="4"/>
  <c r="N239" i="4"/>
  <c r="N408" i="4"/>
  <c r="N427" i="4"/>
  <c r="N406" i="4"/>
  <c r="N428" i="4"/>
  <c r="N429" i="4"/>
  <c r="N430" i="4"/>
  <c r="N431" i="4"/>
  <c r="N432" i="4"/>
  <c r="N433" i="4"/>
  <c r="N435" i="4"/>
  <c r="N436" i="4"/>
  <c r="N437" i="4"/>
  <c r="N438" i="4"/>
  <c r="N439" i="4"/>
  <c r="N440" i="4"/>
  <c r="N441" i="4"/>
  <c r="N442" i="4"/>
  <c r="N443" i="4"/>
  <c r="N444" i="4"/>
  <c r="N445" i="4"/>
  <c r="N446" i="4"/>
  <c r="N447" i="4"/>
  <c r="N448" i="4"/>
  <c r="N449" i="4"/>
  <c r="N450" i="4"/>
  <c r="N451" i="4"/>
  <c r="N452" i="4"/>
  <c r="N453" i="4"/>
  <c r="N454" i="4"/>
  <c r="N455" i="4"/>
  <c r="N456" i="4"/>
  <c r="N457" i="4"/>
  <c r="N458" i="4"/>
  <c r="N459" i="4"/>
  <c r="N460" i="4"/>
  <c r="N461" i="4"/>
  <c r="N462" i="4"/>
  <c r="N463" i="4"/>
  <c r="N464" i="4"/>
  <c r="N465" i="4"/>
  <c r="N466" i="4"/>
  <c r="N467" i="4"/>
  <c r="N468" i="4"/>
  <c r="N469" i="4"/>
  <c r="N470" i="4"/>
  <c r="N471" i="4"/>
  <c r="N472" i="4"/>
  <c r="N473" i="4"/>
  <c r="N474" i="4"/>
  <c r="N416" i="4"/>
  <c r="N475" i="4"/>
  <c r="N476" i="4"/>
  <c r="N477" i="4"/>
  <c r="N478" i="4"/>
  <c r="N479" i="4"/>
  <c r="N480" i="4"/>
  <c r="N481" i="4"/>
  <c r="N482" i="4"/>
  <c r="N483" i="4"/>
  <c r="N484" i="4"/>
  <c r="N485" i="4"/>
  <c r="N486" i="4"/>
  <c r="N487" i="4"/>
  <c r="N488" i="4"/>
  <c r="N489" i="4"/>
  <c r="N490" i="4"/>
  <c r="N491" i="4"/>
  <c r="N492" i="4"/>
  <c r="N493" i="4"/>
  <c r="N494" i="4"/>
  <c r="N495" i="4"/>
  <c r="N496" i="4"/>
  <c r="N497" i="4"/>
  <c r="N498" i="4"/>
  <c r="N499" i="4"/>
  <c r="N500" i="4"/>
  <c r="N501" i="4"/>
  <c r="N502" i="4"/>
  <c r="N503" i="4"/>
  <c r="N504" i="4"/>
  <c r="N505" i="4"/>
  <c r="N506" i="4"/>
  <c r="N507" i="4"/>
  <c r="N508" i="4"/>
  <c r="N509" i="4"/>
  <c r="N510" i="4"/>
  <c r="N511" i="4"/>
  <c r="N512" i="4"/>
  <c r="N513" i="4"/>
  <c r="N514" i="4"/>
  <c r="N515" i="4"/>
  <c r="N516" i="4"/>
  <c r="N517" i="4"/>
  <c r="N518" i="4"/>
  <c r="N519" i="4"/>
  <c r="N520" i="4"/>
  <c r="N521" i="4"/>
  <c r="N522" i="4"/>
  <c r="N523" i="4"/>
  <c r="N524" i="4"/>
  <c r="N525" i="4"/>
  <c r="N526" i="4"/>
  <c r="N527" i="4"/>
  <c r="N528" i="4"/>
  <c r="N529" i="4"/>
  <c r="N530" i="4"/>
  <c r="N531" i="4"/>
  <c r="N532" i="4"/>
  <c r="N533" i="4"/>
  <c r="N534" i="4"/>
  <c r="N535" i="4"/>
  <c r="N536" i="4"/>
  <c r="N537" i="4"/>
  <c r="N538" i="4"/>
  <c r="N539" i="4"/>
  <c r="N540" i="4"/>
  <c r="N541" i="4"/>
  <c r="N542" i="4"/>
  <c r="N543" i="4"/>
  <c r="N544" i="4"/>
  <c r="N545" i="4"/>
  <c r="N417" i="4"/>
  <c r="N546" i="4"/>
  <c r="N547" i="4"/>
  <c r="N548" i="4"/>
  <c r="N549" i="4"/>
  <c r="N550" i="4"/>
  <c r="N418" i="4"/>
  <c r="N551" i="4"/>
  <c r="N552" i="4"/>
  <c r="N553" i="4"/>
  <c r="N554" i="4"/>
  <c r="N555" i="4"/>
  <c r="N556" i="4"/>
  <c r="N557" i="4"/>
  <c r="N558" i="4"/>
  <c r="N559" i="4"/>
  <c r="N560" i="4"/>
  <c r="N561" i="4"/>
  <c r="N562" i="4"/>
  <c r="N563" i="4"/>
  <c r="N564" i="4"/>
  <c r="N565" i="4"/>
  <c r="N566" i="4"/>
  <c r="N567" i="4"/>
  <c r="N568" i="4"/>
  <c r="N569" i="4"/>
  <c r="N570" i="4"/>
  <c r="N571" i="4"/>
  <c r="N572" i="4"/>
  <c r="N573" i="4"/>
  <c r="N582" i="4"/>
  <c r="N583" i="4"/>
  <c r="N584" i="4"/>
  <c r="N585" i="4"/>
  <c r="N586" i="4"/>
  <c r="N587" i="4"/>
  <c r="N588" i="4"/>
  <c r="N589" i="4"/>
  <c r="N590" i="4"/>
  <c r="N591" i="4"/>
  <c r="N592" i="4"/>
  <c r="N593" i="4"/>
  <c r="N574" i="4"/>
  <c r="N594" i="4"/>
  <c r="N595" i="4"/>
  <c r="N596" i="4"/>
  <c r="N597" i="4"/>
  <c r="N598" i="4"/>
  <c r="N599" i="4"/>
  <c r="N600" i="4"/>
  <c r="N601" i="4"/>
  <c r="N602" i="4"/>
  <c r="N603" i="4"/>
  <c r="N604" i="4"/>
  <c r="N605" i="4"/>
  <c r="N606" i="4"/>
  <c r="N607" i="4"/>
  <c r="N608" i="4"/>
  <c r="N609" i="4"/>
  <c r="N610" i="4"/>
  <c r="N611" i="4"/>
  <c r="N612" i="4"/>
  <c r="N613" i="4"/>
  <c r="N614" i="4"/>
  <c r="N615" i="4"/>
  <c r="N616" i="4"/>
  <c r="N617" i="4"/>
  <c r="N618" i="4"/>
  <c r="N619" i="4"/>
  <c r="N620" i="4"/>
  <c r="N621" i="4"/>
  <c r="N622" i="4"/>
  <c r="N623" i="4"/>
  <c r="N624" i="4"/>
  <c r="N625" i="4"/>
  <c r="N626" i="4"/>
  <c r="N627" i="4"/>
  <c r="N628" i="4"/>
  <c r="N629" i="4"/>
  <c r="N630" i="4"/>
  <c r="N631" i="4"/>
  <c r="N632" i="4"/>
  <c r="N633" i="4"/>
  <c r="N634" i="4"/>
  <c r="N635" i="4"/>
  <c r="N636" i="4"/>
  <c r="N637" i="4"/>
  <c r="N638" i="4"/>
  <c r="N639" i="4"/>
  <c r="N640" i="4"/>
  <c r="N641" i="4"/>
  <c r="N642" i="4"/>
  <c r="N643" i="4"/>
  <c r="N644" i="4"/>
  <c r="N645" i="4"/>
  <c r="N646" i="4"/>
  <c r="N647" i="4"/>
  <c r="N648" i="4"/>
  <c r="N649" i="4"/>
  <c r="N650" i="4"/>
  <c r="N651" i="4"/>
  <c r="N652" i="4"/>
  <c r="N653" i="4"/>
  <c r="N654" i="4"/>
  <c r="N655" i="4"/>
  <c r="N656" i="4"/>
  <c r="N657" i="4"/>
  <c r="N658" i="4"/>
  <c r="N659" i="4"/>
  <c r="N660" i="4"/>
  <c r="N661" i="4"/>
  <c r="N662" i="4"/>
  <c r="N663" i="4"/>
  <c r="N664" i="4"/>
  <c r="N665" i="4"/>
  <c r="N666" i="4"/>
  <c r="N667" i="4"/>
  <c r="N668" i="4"/>
  <c r="N669" i="4"/>
  <c r="N670" i="4"/>
  <c r="N671" i="4"/>
  <c r="N672" i="4"/>
  <c r="N673" i="4"/>
  <c r="N674" i="4"/>
  <c r="N675" i="4"/>
  <c r="N676" i="4"/>
  <c r="N677" i="4"/>
  <c r="N678" i="4"/>
  <c r="N679" i="4"/>
  <c r="N680" i="4"/>
  <c r="N681" i="4"/>
  <c r="N682" i="4"/>
  <c r="N683" i="4"/>
  <c r="N684" i="4"/>
  <c r="N685" i="4"/>
  <c r="N686" i="4"/>
  <c r="N687" i="4"/>
  <c r="N688" i="4"/>
  <c r="N689" i="4"/>
  <c r="N690" i="4"/>
  <c r="N691" i="4"/>
  <c r="N692" i="4"/>
  <c r="N693" i="4"/>
  <c r="N694" i="4"/>
  <c r="N695" i="4"/>
  <c r="N696" i="4"/>
  <c r="N697" i="4"/>
  <c r="N698" i="4"/>
  <c r="N699" i="4"/>
  <c r="N700" i="4"/>
  <c r="N701" i="4"/>
  <c r="N702" i="4"/>
  <c r="N703" i="4"/>
  <c r="N704" i="4"/>
  <c r="N705" i="4"/>
  <c r="N710" i="4"/>
  <c r="N407" i="4"/>
  <c r="N706" i="4"/>
  <c r="N707" i="4"/>
  <c r="N708" i="4"/>
  <c r="N709" i="4"/>
  <c r="N575" i="4"/>
  <c r="N576" i="4"/>
  <c r="N577" i="4"/>
  <c r="N711" i="4"/>
  <c r="N713" i="4"/>
  <c r="N712" i="4"/>
  <c r="N714" i="4"/>
  <c r="N715" i="4"/>
  <c r="N716" i="4"/>
  <c r="N717" i="4"/>
  <c r="N718" i="4"/>
  <c r="N719" i="4"/>
  <c r="N720" i="4"/>
  <c r="N721" i="4"/>
  <c r="N722" i="4"/>
  <c r="N723" i="4"/>
  <c r="N724" i="4"/>
  <c r="N725" i="4"/>
  <c r="N726" i="4"/>
  <c r="N727" i="4"/>
  <c r="N728" i="4"/>
  <c r="N729" i="4"/>
  <c r="N730" i="4"/>
  <c r="N731" i="4"/>
  <c r="N732" i="4"/>
  <c r="N733" i="4"/>
  <c r="N734" i="4"/>
  <c r="N735" i="4"/>
  <c r="N736" i="4"/>
  <c r="N737" i="4"/>
  <c r="N738" i="4"/>
  <c r="N739" i="4"/>
  <c r="N743" i="4"/>
  <c r="N746" i="4"/>
  <c r="N268" i="4"/>
  <c r="N747" i="4"/>
  <c r="N748" i="4"/>
  <c r="N749" i="4"/>
  <c r="N750" i="4"/>
  <c r="N751" i="4"/>
  <c r="N752" i="4"/>
  <c r="N753" i="4"/>
  <c r="N744" i="4"/>
  <c r="N754" i="4"/>
  <c r="N745" i="4"/>
  <c r="N347" i="4"/>
  <c r="N218" i="4"/>
  <c r="N328" i="4"/>
  <c r="N381" i="4"/>
  <c r="N152" i="4"/>
  <c r="N755" i="4"/>
  <c r="N756" i="4"/>
  <c r="N757" i="4"/>
  <c r="N758" i="4"/>
  <c r="N759" i="4"/>
  <c r="N760" i="4"/>
  <c r="N770" i="4"/>
  <c r="N159" i="4"/>
  <c r="N761" i="4"/>
  <c r="N763" i="4"/>
  <c r="N329" i="4"/>
  <c r="N330" i="4"/>
  <c r="N331" i="4"/>
  <c r="N382" i="4"/>
  <c r="N773" i="4"/>
  <c r="N774" i="4"/>
  <c r="N775" i="4"/>
  <c r="N776" i="4"/>
  <c r="N777" i="4"/>
  <c r="N778" i="4"/>
  <c r="N779" i="4"/>
  <c r="N780" i="4"/>
  <c r="N781" i="4"/>
  <c r="N783" i="4"/>
  <c r="N784" i="4"/>
  <c r="N785" i="4"/>
  <c r="N786" i="4"/>
  <c r="N787" i="4"/>
  <c r="N788" i="4"/>
  <c r="N789" i="4"/>
  <c r="N790" i="4"/>
  <c r="N791" i="4"/>
  <c r="N792" i="4"/>
  <c r="N793" i="4"/>
  <c r="N794" i="4"/>
  <c r="N771" i="4"/>
  <c r="N772" i="4"/>
  <c r="N795" i="4"/>
  <c r="N798" i="4"/>
  <c r="N799" i="4"/>
  <c r="N800" i="4"/>
  <c r="N801" i="4"/>
  <c r="N802" i="4"/>
  <c r="N805" i="4"/>
  <c r="N41" i="4"/>
  <c r="N806" i="4"/>
  <c r="N807" i="4"/>
  <c r="N808" i="4"/>
  <c r="N809" i="4"/>
  <c r="N810" i="4"/>
  <c r="N813" i="4"/>
  <c r="N814" i="4"/>
  <c r="N815" i="4"/>
  <c r="N816" i="4"/>
  <c r="N817" i="4"/>
  <c r="N818" i="4"/>
  <c r="N819" i="4"/>
  <c r="N820" i="4"/>
  <c r="N821" i="4"/>
  <c r="N822" i="4"/>
  <c r="N823" i="4"/>
  <c r="N824" i="4"/>
  <c r="N825" i="4"/>
  <c r="N826" i="4"/>
  <c r="N827" i="4"/>
  <c r="N828" i="4"/>
  <c r="N829" i="4"/>
  <c r="N830" i="4"/>
  <c r="N831" i="4"/>
  <c r="N832" i="4"/>
  <c r="N833" i="4"/>
  <c r="N356" i="4"/>
  <c r="N834" i="4"/>
  <c r="N835" i="4"/>
  <c r="N836" i="4"/>
  <c r="N837" i="4"/>
  <c r="N838" i="4"/>
  <c r="N839" i="4"/>
  <c r="N840" i="4"/>
  <c r="N850" i="4"/>
  <c r="N851" i="4"/>
  <c r="N849" i="4"/>
  <c r="N841" i="4"/>
  <c r="N842" i="4"/>
  <c r="N843" i="4"/>
  <c r="N844" i="4"/>
  <c r="N845" i="4"/>
  <c r="N846" i="4"/>
  <c r="N847" i="4"/>
  <c r="N852" i="4"/>
  <c r="N853" i="4"/>
  <c r="N854" i="4"/>
  <c r="N397" i="4"/>
  <c r="N269" i="4"/>
  <c r="N383" i="4"/>
  <c r="N357" i="4"/>
  <c r="N855" i="4"/>
  <c r="N358" i="4"/>
  <c r="N359" i="4"/>
  <c r="N360" i="4"/>
  <c r="N767" i="4"/>
  <c r="N270" i="4"/>
  <c r="N361" i="4"/>
  <c r="N271" i="4"/>
  <c r="N272" i="4"/>
  <c r="N273" i="4"/>
  <c r="N332" i="4"/>
  <c r="N333" i="4"/>
  <c r="N362" i="4"/>
  <c r="N384" i="4"/>
  <c r="N293" i="4"/>
  <c r="N334" i="4"/>
  <c r="N222" i="4"/>
  <c r="N856" i="4"/>
  <c r="N857" i="4"/>
  <c r="N858" i="4"/>
  <c r="N859" i="4"/>
  <c r="N160" i="4"/>
  <c r="N236" i="4"/>
  <c r="N278" i="4"/>
  <c r="N161" i="4"/>
  <c r="N861" i="4"/>
  <c r="N862" i="4"/>
  <c r="N863" i="4"/>
  <c r="N385" i="4"/>
  <c r="N386" i="4"/>
  <c r="N363" i="4"/>
  <c r="N274" i="4"/>
  <c r="N335" i="4"/>
  <c r="N864" i="4"/>
  <c r="N865" i="4"/>
  <c r="N866" i="4"/>
  <c r="N867" i="4"/>
  <c r="N294" i="4"/>
  <c r="N868" i="4"/>
  <c r="N869" i="4"/>
  <c r="N870" i="4"/>
  <c r="N871" i="4"/>
  <c r="N872" i="4"/>
  <c r="N873" i="4"/>
  <c r="N210" i="4"/>
  <c r="N211" i="4"/>
  <c r="N212" i="4"/>
  <c r="N387" i="4"/>
  <c r="N295" i="4"/>
  <c r="N364" i="4"/>
  <c r="N398" i="4"/>
  <c r="N290" i="4"/>
  <c r="N221" i="4"/>
  <c r="N310" i="4"/>
  <c r="N874" i="4"/>
  <c r="N311" i="4"/>
  <c r="N276" i="4"/>
  <c r="N312" i="4"/>
  <c r="N235" i="4"/>
  <c r="N277" i="4"/>
  <c r="N162" i="4"/>
  <c r="N291" i="4"/>
  <c r="N223" i="4"/>
  <c r="N22" i="4"/>
  <c r="N240" i="4"/>
  <c r="N241" i="4"/>
  <c r="N242" i="4"/>
  <c r="N243" i="4"/>
  <c r="N244" i="4"/>
  <c r="N245" i="4"/>
  <c r="N246" i="4"/>
  <c r="N247" i="4"/>
  <c r="N248" i="4"/>
  <c r="N249" i="4"/>
  <c r="N250" i="4"/>
  <c r="N251" i="4"/>
  <c r="N252" i="4"/>
  <c r="N253" i="4"/>
  <c r="N254" i="4"/>
  <c r="N255" i="4"/>
  <c r="N256" i="4"/>
  <c r="N261" i="4"/>
  <c r="N365" i="4"/>
  <c r="N336" i="4"/>
  <c r="N284" i="4"/>
  <c r="N768" i="4"/>
  <c r="N875" i="4"/>
  <c r="N366" i="4"/>
  <c r="N876" i="4"/>
  <c r="N877" i="4"/>
  <c r="N878" i="4"/>
  <c r="N388" i="4"/>
  <c r="N337" i="4"/>
  <c r="N879" i="4"/>
  <c r="N275" i="4"/>
  <c r="N880" i="4"/>
  <c r="N338" i="4"/>
  <c r="N881" i="4"/>
  <c r="N279" i="4"/>
  <c r="N170" i="4"/>
  <c r="N10" i="4"/>
  <c r="N163" i="4"/>
  <c r="N167" i="4"/>
  <c r="N168" i="4"/>
  <c r="N164" i="4"/>
  <c r="N172" i="4"/>
  <c r="N882" i="4"/>
  <c r="N883" i="4"/>
  <c r="N884" i="4"/>
  <c r="N885" i="4"/>
  <c r="N886" i="4"/>
  <c r="N887" i="4"/>
  <c r="N888" i="4"/>
  <c r="N889" i="4"/>
  <c r="N890" i="4"/>
  <c r="N891" i="4"/>
  <c r="N892" i="4"/>
  <c r="N893" i="4"/>
  <c r="N894" i="4"/>
  <c r="N895" i="4"/>
  <c r="N896" i="4"/>
  <c r="N897" i="4"/>
  <c r="N898" i="4"/>
  <c r="N174" i="4"/>
  <c r="N175" i="4"/>
  <c r="N176" i="4"/>
  <c r="N177" i="4"/>
  <c r="N899" i="4"/>
  <c r="N900" i="4"/>
  <c r="N902" i="4"/>
  <c r="N904" i="4"/>
  <c r="N905" i="4"/>
  <c r="N906" i="4"/>
  <c r="N907" i="4"/>
  <c r="N908" i="4"/>
  <c r="N909" i="4"/>
  <c r="N910" i="4"/>
  <c r="N911" i="4"/>
  <c r="N912" i="4"/>
  <c r="N913" i="4"/>
  <c r="N914" i="4"/>
  <c r="N915" i="4"/>
  <c r="N916" i="4"/>
  <c r="N917" i="4"/>
  <c r="N918" i="4"/>
  <c r="N919" i="4"/>
  <c r="N921" i="4"/>
  <c r="N922" i="4"/>
  <c r="N923" i="4"/>
  <c r="N924" i="4"/>
  <c r="N925" i="4"/>
  <c r="N926" i="4"/>
  <c r="N927" i="4"/>
  <c r="N928" i="4"/>
  <c r="N929" i="4"/>
  <c r="N930" i="4"/>
  <c r="N931" i="4"/>
  <c r="N932" i="4"/>
  <c r="N933" i="4"/>
  <c r="N934" i="4"/>
  <c r="N945" i="4"/>
  <c r="N935" i="4"/>
  <c r="N936" i="4"/>
  <c r="N937" i="4"/>
  <c r="N938" i="4"/>
  <c r="N939" i="4"/>
  <c r="N940" i="4"/>
  <c r="N941" i="4"/>
  <c r="N942" i="4"/>
  <c r="N943" i="4"/>
  <c r="N944" i="4"/>
  <c r="N946" i="4"/>
  <c r="N947" i="4"/>
  <c r="N948" i="4"/>
  <c r="N949" i="4"/>
  <c r="N950" i="4"/>
  <c r="N951" i="4"/>
  <c r="N952" i="4"/>
  <c r="N953" i="4"/>
  <c r="N954" i="4"/>
  <c r="N955" i="4"/>
  <c r="N956" i="4"/>
  <c r="N957" i="4"/>
  <c r="N958" i="4"/>
  <c r="N959" i="4"/>
  <c r="N960" i="4"/>
  <c r="N961" i="4"/>
  <c r="N962" i="4"/>
  <c r="N963" i="4"/>
  <c r="N964" i="4"/>
  <c r="N965" i="4"/>
  <c r="N966" i="4"/>
  <c r="N967" i="4"/>
  <c r="N968" i="4"/>
  <c r="N969" i="4"/>
  <c r="N970" i="4"/>
  <c r="N971" i="4"/>
  <c r="N972" i="4"/>
  <c r="N973" i="4"/>
  <c r="N974" i="4"/>
  <c r="N975" i="4"/>
  <c r="N976" i="4"/>
  <c r="N977" i="4"/>
  <c r="N978" i="4"/>
  <c r="N979" i="4"/>
  <c r="N980" i="4"/>
  <c r="N981" i="4"/>
  <c r="N982" i="4"/>
  <c r="N983" i="4"/>
  <c r="N984" i="4"/>
  <c r="N920" i="4"/>
  <c r="N903" i="4"/>
  <c r="N985" i="4"/>
  <c r="N997" i="4"/>
  <c r="N998" i="4"/>
  <c r="N999" i="4"/>
  <c r="N986" i="4"/>
  <c r="N987" i="4"/>
  <c r="N988" i="4"/>
  <c r="N989" i="4"/>
  <c r="N1000" i="4"/>
  <c r="N1001" i="4"/>
  <c r="N1002" i="4"/>
  <c r="N1003" i="4"/>
  <c r="N1004" i="4"/>
  <c r="N1005" i="4"/>
  <c r="N1006" i="4"/>
  <c r="N1007" i="4"/>
  <c r="N996" i="4"/>
  <c r="N1008" i="4"/>
  <c r="N1009" i="4"/>
  <c r="N1010" i="4"/>
  <c r="N1011" i="4"/>
  <c r="N206" i="4"/>
  <c r="N1012" i="4"/>
  <c r="N1013" i="4"/>
  <c r="N1014" i="4"/>
  <c r="N1015" i="4"/>
  <c r="N1016" i="4"/>
  <c r="N1020" i="4"/>
  <c r="N203" i="4"/>
  <c r="N204" i="4"/>
  <c r="N205" i="4"/>
  <c r="N201" i="4"/>
  <c r="N202" i="4"/>
  <c r="N15" i="4"/>
  <c r="N181" i="4"/>
  <c r="N182" i="4"/>
  <c r="N190" i="4"/>
  <c r="N191" i="4"/>
  <c r="N192" i="4"/>
  <c r="N193" i="4"/>
  <c r="N194" i="4"/>
  <c r="N187" i="4"/>
  <c r="N183" i="4"/>
  <c r="N195" i="4"/>
  <c r="N196" i="4"/>
  <c r="N197" i="4"/>
  <c r="N186" i="4"/>
  <c r="N209" i="4"/>
  <c r="N292" i="4"/>
  <c r="N990" i="4"/>
  <c r="N213" i="4"/>
  <c r="N1018" i="4"/>
  <c r="N129" i="4"/>
  <c r="N130" i="4"/>
  <c r="N995" i="4"/>
  <c r="N42" i="4"/>
  <c r="N43" i="4"/>
  <c r="N740" i="4"/>
  <c r="N741" i="4"/>
  <c r="N742" i="4"/>
  <c r="N178" i="4"/>
  <c r="N86" i="4"/>
  <c r="N82" i="4"/>
  <c r="N257" i="4"/>
  <c r="N258" i="4"/>
  <c r="N991" i="4"/>
  <c r="N992" i="4"/>
  <c r="N184" i="4"/>
  <c r="N367" i="4"/>
  <c r="N578" i="4"/>
  <c r="N124" i="4"/>
  <c r="N125" i="4"/>
  <c r="N126" i="4"/>
  <c r="N127" i="4"/>
  <c r="N259" i="4"/>
  <c r="N166" i="4"/>
  <c r="N198" i="4"/>
  <c r="N189" i="4"/>
  <c r="N64" i="4"/>
  <c r="N151" i="4"/>
  <c r="N173" i="4"/>
  <c r="N61" i="4"/>
  <c r="N993" i="4"/>
  <c r="N128" i="4"/>
  <c r="N88" i="4"/>
  <c r="N848" i="4"/>
  <c r="N63" i="4"/>
  <c r="N769" i="4"/>
  <c r="N797" i="4"/>
  <c r="N762" i="4"/>
  <c r="N150" i="4"/>
  <c r="N238" i="4"/>
  <c r="N149" i="4"/>
  <c r="N131" i="4"/>
  <c r="N148" i="4"/>
  <c r="N994" i="4"/>
  <c r="N171" i="4"/>
  <c r="N796" i="4"/>
  <c r="N185" i="4"/>
  <c r="L12" i="4"/>
  <c r="L16" i="4"/>
  <c r="L17" i="4"/>
  <c r="L18" i="4"/>
  <c r="L19" i="4"/>
  <c r="L20" i="4"/>
  <c r="L21" i="4"/>
  <c r="L23" i="4"/>
  <c r="L24" i="4"/>
  <c r="L25" i="4"/>
  <c r="L26" i="4"/>
  <c r="L14" i="4"/>
  <c r="L27" i="4"/>
  <c r="L28" i="4"/>
  <c r="L29" i="4"/>
  <c r="L30" i="4"/>
  <c r="L31" i="4"/>
  <c r="L32" i="4"/>
  <c r="L33" i="4"/>
  <c r="L34" i="4"/>
  <c r="L35" i="4"/>
  <c r="L36" i="4"/>
  <c r="L37" i="4"/>
  <c r="L179" i="4"/>
  <c r="L44" i="4"/>
  <c r="L45" i="4"/>
  <c r="L46" i="4"/>
  <c r="L47" i="4"/>
  <c r="L48" i="4"/>
  <c r="L49" i="4"/>
  <c r="L50" i="4"/>
  <c r="L51" i="4"/>
  <c r="L52" i="4"/>
  <c r="L53" i="4"/>
  <c r="L54" i="4"/>
  <c r="L55" i="4"/>
  <c r="L207" i="4"/>
  <c r="L57" i="4"/>
  <c r="L56" i="4"/>
  <c r="L69" i="4"/>
  <c r="L70" i="4"/>
  <c r="L71" i="4"/>
  <c r="L72" i="4"/>
  <c r="L180" i="4"/>
  <c r="L73" i="4"/>
  <c r="L74" i="4"/>
  <c r="L75" i="4"/>
  <c r="L76" i="4"/>
  <c r="L77" i="4"/>
  <c r="L78" i="4"/>
  <c r="L79" i="4"/>
  <c r="L65" i="4"/>
  <c r="L68" i="4"/>
  <c r="L80" i="4"/>
  <c r="L66" i="4"/>
  <c r="L67" i="4"/>
  <c r="L58" i="4"/>
  <c r="L84" i="4"/>
  <c r="L59" i="4"/>
  <c r="L60" i="4"/>
  <c r="L62" i="4"/>
  <c r="L83" i="4"/>
  <c r="L89" i="4"/>
  <c r="L87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85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32" i="4"/>
  <c r="L133" i="4"/>
  <c r="L134" i="4"/>
  <c r="L135" i="4"/>
  <c r="L136" i="4"/>
  <c r="L137" i="4"/>
  <c r="L138" i="4"/>
  <c r="L139" i="4"/>
  <c r="L140" i="4"/>
  <c r="L141" i="4"/>
  <c r="L142" i="4"/>
  <c r="L38" i="4"/>
  <c r="L143" i="4"/>
  <c r="L144" i="4"/>
  <c r="L123" i="4"/>
  <c r="L145" i="4"/>
  <c r="L146" i="4"/>
  <c r="L147" i="4"/>
  <c r="L208" i="4"/>
  <c r="L297" i="4"/>
  <c r="L368" i="4"/>
  <c r="L298" i="4"/>
  <c r="L155" i="4"/>
  <c r="L339" i="4"/>
  <c r="L226" i="4"/>
  <c r="L340" i="4"/>
  <c r="L299" i="4"/>
  <c r="L341" i="4"/>
  <c r="L300" i="4"/>
  <c r="L165" i="4"/>
  <c r="L369" i="4"/>
  <c r="L370" i="4"/>
  <c r="L13" i="4"/>
  <c r="L371" i="4"/>
  <c r="L262" i="4"/>
  <c r="L393" i="4"/>
  <c r="L263" i="4"/>
  <c r="L323" i="4"/>
  <c r="L764" i="4"/>
  <c r="L264" i="4"/>
  <c r="L348" i="4"/>
  <c r="L390" i="4"/>
  <c r="L219" i="4"/>
  <c r="L391" i="4"/>
  <c r="L392" i="4"/>
  <c r="L372" i="4"/>
  <c r="L373" i="4"/>
  <c r="L220" i="4"/>
  <c r="L374" i="4"/>
  <c r="L282" i="4"/>
  <c r="L283" i="4"/>
  <c r="L324" i="4"/>
  <c r="L1019" i="4"/>
  <c r="L342" i="4"/>
  <c r="L280" i="4"/>
  <c r="L765" i="4"/>
  <c r="L343" i="4"/>
  <c r="L301" i="4"/>
  <c r="L302" i="4"/>
  <c r="L344" i="4"/>
  <c r="L227" i="4"/>
  <c r="L228" i="4"/>
  <c r="L229" i="4"/>
  <c r="L230" i="4"/>
  <c r="L231" i="4"/>
  <c r="L153" i="4"/>
  <c r="L154" i="4"/>
  <c r="L317" i="4"/>
  <c r="L303" i="4"/>
  <c r="L345" i="4"/>
  <c r="L304" i="4"/>
  <c r="L305" i="4"/>
  <c r="L265" i="4"/>
  <c r="L375" i="4"/>
  <c r="L296" i="4"/>
  <c r="L349" i="4"/>
  <c r="L376" i="4"/>
  <c r="L325" i="4"/>
  <c r="L350" i="4"/>
  <c r="L394" i="4"/>
  <c r="L395" i="4"/>
  <c r="L377" i="4"/>
  <c r="L326" i="4"/>
  <c r="L351" i="4"/>
  <c r="L378" i="4"/>
  <c r="L318" i="4"/>
  <c r="L352" i="4"/>
  <c r="L232" i="4"/>
  <c r="L156" i="4"/>
  <c r="L266" i="4"/>
  <c r="L319" i="4"/>
  <c r="L379" i="4"/>
  <c r="L399" i="4"/>
  <c r="L285" i="4"/>
  <c r="L320" i="4"/>
  <c r="L306" i="4"/>
  <c r="L233" i="4"/>
  <c r="L281" i="4"/>
  <c r="L380" i="4"/>
  <c r="L321" i="4"/>
  <c r="L396" i="4"/>
  <c r="L214" i="4"/>
  <c r="L267" i="4"/>
  <c r="L286" i="4"/>
  <c r="L215" i="4"/>
  <c r="L216" i="4"/>
  <c r="L353" i="4"/>
  <c r="L354" i="4"/>
  <c r="L217" i="4"/>
  <c r="L287" i="4"/>
  <c r="L288" i="4"/>
  <c r="L289" i="4"/>
  <c r="L766" i="4"/>
  <c r="L322" i="4"/>
  <c r="L400" i="4"/>
  <c r="L157" i="4"/>
  <c r="L307" i="4"/>
  <c r="L401" i="4"/>
  <c r="L169" i="4"/>
  <c r="L402" i="4"/>
  <c r="L234" i="4"/>
  <c r="L403" i="4"/>
  <c r="L355" i="4"/>
  <c r="L346" i="4"/>
  <c r="L308" i="4"/>
  <c r="L309" i="4"/>
  <c r="L158" i="4"/>
  <c r="L404" i="4"/>
  <c r="L405" i="4"/>
  <c r="L327" i="4"/>
  <c r="L313" i="4"/>
  <c r="L314" i="4"/>
  <c r="L315" i="4"/>
  <c r="L316" i="4"/>
  <c r="L410" i="4"/>
  <c r="L434" i="4"/>
  <c r="L411" i="4"/>
  <c r="L419" i="4"/>
  <c r="L412" i="4"/>
  <c r="L413" i="4"/>
  <c r="L414" i="4"/>
  <c r="L415" i="4"/>
  <c r="L409" i="4"/>
  <c r="L420" i="4"/>
  <c r="L421" i="4"/>
  <c r="L422" i="4"/>
  <c r="L423" i="4"/>
  <c r="L424" i="4"/>
  <c r="L425" i="4"/>
  <c r="L426" i="4"/>
  <c r="L239" i="4"/>
  <c r="L408" i="4"/>
  <c r="L427" i="4"/>
  <c r="L406" i="4"/>
  <c r="L428" i="4"/>
  <c r="L429" i="4"/>
  <c r="L430" i="4"/>
  <c r="L431" i="4"/>
  <c r="L432" i="4"/>
  <c r="L433" i="4"/>
  <c r="L435" i="4"/>
  <c r="L436" i="4"/>
  <c r="L437" i="4"/>
  <c r="L438" i="4"/>
  <c r="L439" i="4"/>
  <c r="L440" i="4"/>
  <c r="L441" i="4"/>
  <c r="L442" i="4"/>
  <c r="L443" i="4"/>
  <c r="L444" i="4"/>
  <c r="L445" i="4"/>
  <c r="L446" i="4"/>
  <c r="L447" i="4"/>
  <c r="L448" i="4"/>
  <c r="L449" i="4"/>
  <c r="L450" i="4"/>
  <c r="L451" i="4"/>
  <c r="L452" i="4"/>
  <c r="L453" i="4"/>
  <c r="L454" i="4"/>
  <c r="L455" i="4"/>
  <c r="L456" i="4"/>
  <c r="L457" i="4"/>
  <c r="L458" i="4"/>
  <c r="L459" i="4"/>
  <c r="L460" i="4"/>
  <c r="L461" i="4"/>
  <c r="L462" i="4"/>
  <c r="L463" i="4"/>
  <c r="L464" i="4"/>
  <c r="L465" i="4"/>
  <c r="L466" i="4"/>
  <c r="L467" i="4"/>
  <c r="L468" i="4"/>
  <c r="L469" i="4"/>
  <c r="L470" i="4"/>
  <c r="L471" i="4"/>
  <c r="L472" i="4"/>
  <c r="L473" i="4"/>
  <c r="L474" i="4"/>
  <c r="L416" i="4"/>
  <c r="L475" i="4"/>
  <c r="L476" i="4"/>
  <c r="L477" i="4"/>
  <c r="L478" i="4"/>
  <c r="L479" i="4"/>
  <c r="L480" i="4"/>
  <c r="L481" i="4"/>
  <c r="L482" i="4"/>
  <c r="L483" i="4"/>
  <c r="L484" i="4"/>
  <c r="L485" i="4"/>
  <c r="L486" i="4"/>
  <c r="L487" i="4"/>
  <c r="L488" i="4"/>
  <c r="L489" i="4"/>
  <c r="L490" i="4"/>
  <c r="L491" i="4"/>
  <c r="L492" i="4"/>
  <c r="L493" i="4"/>
  <c r="L494" i="4"/>
  <c r="L495" i="4"/>
  <c r="L496" i="4"/>
  <c r="L497" i="4"/>
  <c r="L498" i="4"/>
  <c r="L499" i="4"/>
  <c r="L500" i="4"/>
  <c r="L501" i="4"/>
  <c r="L502" i="4"/>
  <c r="L503" i="4"/>
  <c r="L504" i="4"/>
  <c r="L505" i="4"/>
  <c r="L506" i="4"/>
  <c r="L507" i="4"/>
  <c r="L508" i="4"/>
  <c r="L509" i="4"/>
  <c r="L510" i="4"/>
  <c r="L511" i="4"/>
  <c r="L512" i="4"/>
  <c r="L513" i="4"/>
  <c r="L514" i="4"/>
  <c r="L515" i="4"/>
  <c r="L516" i="4"/>
  <c r="L517" i="4"/>
  <c r="L518" i="4"/>
  <c r="L519" i="4"/>
  <c r="L520" i="4"/>
  <c r="L521" i="4"/>
  <c r="L522" i="4"/>
  <c r="L523" i="4"/>
  <c r="L524" i="4"/>
  <c r="L525" i="4"/>
  <c r="L526" i="4"/>
  <c r="L527" i="4"/>
  <c r="L528" i="4"/>
  <c r="L529" i="4"/>
  <c r="L530" i="4"/>
  <c r="L531" i="4"/>
  <c r="L532" i="4"/>
  <c r="L533" i="4"/>
  <c r="L534" i="4"/>
  <c r="L535" i="4"/>
  <c r="L536" i="4"/>
  <c r="L537" i="4"/>
  <c r="L538" i="4"/>
  <c r="L539" i="4"/>
  <c r="L540" i="4"/>
  <c r="L541" i="4"/>
  <c r="L542" i="4"/>
  <c r="L543" i="4"/>
  <c r="L544" i="4"/>
  <c r="L545" i="4"/>
  <c r="L417" i="4"/>
  <c r="L546" i="4"/>
  <c r="L547" i="4"/>
  <c r="L548" i="4"/>
  <c r="L549" i="4"/>
  <c r="L550" i="4"/>
  <c r="L418" i="4"/>
  <c r="L551" i="4"/>
  <c r="L552" i="4"/>
  <c r="L553" i="4"/>
  <c r="L554" i="4"/>
  <c r="L555" i="4"/>
  <c r="L556" i="4"/>
  <c r="L557" i="4"/>
  <c r="L558" i="4"/>
  <c r="L559" i="4"/>
  <c r="L560" i="4"/>
  <c r="L561" i="4"/>
  <c r="L562" i="4"/>
  <c r="L563" i="4"/>
  <c r="L564" i="4"/>
  <c r="L565" i="4"/>
  <c r="L566" i="4"/>
  <c r="L567" i="4"/>
  <c r="L568" i="4"/>
  <c r="L569" i="4"/>
  <c r="L570" i="4"/>
  <c r="L571" i="4"/>
  <c r="L572" i="4"/>
  <c r="L573" i="4"/>
  <c r="L582" i="4"/>
  <c r="L583" i="4"/>
  <c r="L584" i="4"/>
  <c r="L585" i="4"/>
  <c r="L586" i="4"/>
  <c r="L587" i="4"/>
  <c r="L588" i="4"/>
  <c r="L589" i="4"/>
  <c r="L590" i="4"/>
  <c r="L591" i="4"/>
  <c r="L592" i="4"/>
  <c r="L593" i="4"/>
  <c r="L574" i="4"/>
  <c r="L594" i="4"/>
  <c r="L595" i="4"/>
  <c r="L596" i="4"/>
  <c r="L597" i="4"/>
  <c r="L598" i="4"/>
  <c r="L599" i="4"/>
  <c r="L600" i="4"/>
  <c r="L601" i="4"/>
  <c r="L602" i="4"/>
  <c r="L603" i="4"/>
  <c r="L604" i="4"/>
  <c r="L605" i="4"/>
  <c r="L606" i="4"/>
  <c r="L607" i="4"/>
  <c r="L608" i="4"/>
  <c r="L609" i="4"/>
  <c r="L610" i="4"/>
  <c r="L611" i="4"/>
  <c r="L612" i="4"/>
  <c r="L613" i="4"/>
  <c r="L614" i="4"/>
  <c r="L615" i="4"/>
  <c r="L616" i="4"/>
  <c r="L617" i="4"/>
  <c r="L618" i="4"/>
  <c r="L619" i="4"/>
  <c r="L620" i="4"/>
  <c r="L621" i="4"/>
  <c r="L622" i="4"/>
  <c r="L623" i="4"/>
  <c r="L624" i="4"/>
  <c r="L625" i="4"/>
  <c r="L626" i="4"/>
  <c r="L627" i="4"/>
  <c r="L628" i="4"/>
  <c r="L629" i="4"/>
  <c r="L630" i="4"/>
  <c r="L631" i="4"/>
  <c r="L632" i="4"/>
  <c r="L633" i="4"/>
  <c r="L634" i="4"/>
  <c r="L635" i="4"/>
  <c r="L636" i="4"/>
  <c r="L637" i="4"/>
  <c r="L638" i="4"/>
  <c r="L639" i="4"/>
  <c r="L640" i="4"/>
  <c r="L641" i="4"/>
  <c r="L642" i="4"/>
  <c r="L643" i="4"/>
  <c r="L644" i="4"/>
  <c r="L645" i="4"/>
  <c r="L646" i="4"/>
  <c r="L647" i="4"/>
  <c r="L648" i="4"/>
  <c r="L649" i="4"/>
  <c r="L650" i="4"/>
  <c r="L651" i="4"/>
  <c r="L652" i="4"/>
  <c r="L653" i="4"/>
  <c r="L654" i="4"/>
  <c r="L655" i="4"/>
  <c r="L656" i="4"/>
  <c r="L657" i="4"/>
  <c r="L658" i="4"/>
  <c r="L659" i="4"/>
  <c r="L660" i="4"/>
  <c r="L661" i="4"/>
  <c r="L662" i="4"/>
  <c r="L663" i="4"/>
  <c r="L664" i="4"/>
  <c r="L665" i="4"/>
  <c r="L666" i="4"/>
  <c r="L667" i="4"/>
  <c r="L668" i="4"/>
  <c r="L669" i="4"/>
  <c r="L670" i="4"/>
  <c r="L671" i="4"/>
  <c r="L672" i="4"/>
  <c r="L673" i="4"/>
  <c r="L674" i="4"/>
  <c r="L675" i="4"/>
  <c r="L676" i="4"/>
  <c r="L677" i="4"/>
  <c r="L678" i="4"/>
  <c r="L679" i="4"/>
  <c r="L680" i="4"/>
  <c r="L681" i="4"/>
  <c r="L682" i="4"/>
  <c r="L683" i="4"/>
  <c r="L684" i="4"/>
  <c r="L685" i="4"/>
  <c r="L686" i="4"/>
  <c r="L687" i="4"/>
  <c r="L688" i="4"/>
  <c r="L689" i="4"/>
  <c r="L690" i="4"/>
  <c r="L691" i="4"/>
  <c r="L692" i="4"/>
  <c r="L693" i="4"/>
  <c r="L694" i="4"/>
  <c r="L695" i="4"/>
  <c r="L696" i="4"/>
  <c r="L697" i="4"/>
  <c r="L698" i="4"/>
  <c r="L699" i="4"/>
  <c r="L700" i="4"/>
  <c r="L701" i="4"/>
  <c r="L702" i="4"/>
  <c r="L703" i="4"/>
  <c r="L704" i="4"/>
  <c r="L705" i="4"/>
  <c r="L710" i="4"/>
  <c r="L407" i="4"/>
  <c r="L706" i="4"/>
  <c r="L707" i="4"/>
  <c r="L708" i="4"/>
  <c r="L709" i="4"/>
  <c r="L575" i="4"/>
  <c r="L576" i="4"/>
  <c r="L577" i="4"/>
  <c r="L711" i="4"/>
  <c r="L713" i="4"/>
  <c r="L712" i="4"/>
  <c r="L714" i="4"/>
  <c r="L715" i="4"/>
  <c r="L716" i="4"/>
  <c r="L717" i="4"/>
  <c r="L718" i="4"/>
  <c r="L719" i="4"/>
  <c r="L720" i="4"/>
  <c r="L721" i="4"/>
  <c r="L722" i="4"/>
  <c r="L723" i="4"/>
  <c r="L724" i="4"/>
  <c r="L725" i="4"/>
  <c r="L726" i="4"/>
  <c r="L727" i="4"/>
  <c r="L728" i="4"/>
  <c r="L729" i="4"/>
  <c r="L730" i="4"/>
  <c r="L731" i="4"/>
  <c r="L732" i="4"/>
  <c r="L733" i="4"/>
  <c r="L734" i="4"/>
  <c r="L735" i="4"/>
  <c r="L736" i="4"/>
  <c r="L737" i="4"/>
  <c r="L738" i="4"/>
  <c r="L739" i="4"/>
  <c r="L743" i="4"/>
  <c r="L746" i="4"/>
  <c r="L268" i="4"/>
  <c r="L747" i="4"/>
  <c r="L748" i="4"/>
  <c r="L749" i="4"/>
  <c r="L750" i="4"/>
  <c r="L751" i="4"/>
  <c r="L752" i="4"/>
  <c r="L753" i="4"/>
  <c r="L744" i="4"/>
  <c r="L754" i="4"/>
  <c r="L745" i="4"/>
  <c r="L347" i="4"/>
  <c r="L218" i="4"/>
  <c r="L328" i="4"/>
  <c r="L381" i="4"/>
  <c r="L152" i="4"/>
  <c r="L755" i="4"/>
  <c r="L756" i="4"/>
  <c r="L757" i="4"/>
  <c r="L758" i="4"/>
  <c r="L759" i="4"/>
  <c r="L760" i="4"/>
  <c r="L770" i="4"/>
  <c r="L159" i="4"/>
  <c r="L761" i="4"/>
  <c r="L763" i="4"/>
  <c r="L329" i="4"/>
  <c r="L330" i="4"/>
  <c r="L331" i="4"/>
  <c r="L382" i="4"/>
  <c r="L773" i="4"/>
  <c r="L774" i="4"/>
  <c r="L775" i="4"/>
  <c r="L776" i="4"/>
  <c r="L777" i="4"/>
  <c r="L778" i="4"/>
  <c r="L779" i="4"/>
  <c r="L780" i="4"/>
  <c r="L781" i="4"/>
  <c r="L783" i="4"/>
  <c r="L784" i="4"/>
  <c r="L785" i="4"/>
  <c r="L786" i="4"/>
  <c r="L787" i="4"/>
  <c r="L788" i="4"/>
  <c r="L789" i="4"/>
  <c r="L790" i="4"/>
  <c r="L791" i="4"/>
  <c r="L792" i="4"/>
  <c r="L793" i="4"/>
  <c r="L794" i="4"/>
  <c r="L771" i="4"/>
  <c r="L772" i="4"/>
  <c r="L795" i="4"/>
  <c r="L798" i="4"/>
  <c r="L799" i="4"/>
  <c r="L800" i="4"/>
  <c r="L801" i="4"/>
  <c r="L802" i="4"/>
  <c r="L805" i="4"/>
  <c r="L41" i="4"/>
  <c r="L806" i="4"/>
  <c r="L807" i="4"/>
  <c r="L808" i="4"/>
  <c r="L809" i="4"/>
  <c r="L810" i="4"/>
  <c r="L813" i="4"/>
  <c r="L814" i="4"/>
  <c r="L815" i="4"/>
  <c r="L816" i="4"/>
  <c r="L817" i="4"/>
  <c r="L818" i="4"/>
  <c r="L819" i="4"/>
  <c r="L820" i="4"/>
  <c r="L821" i="4"/>
  <c r="L822" i="4"/>
  <c r="L823" i="4"/>
  <c r="L824" i="4"/>
  <c r="L825" i="4"/>
  <c r="L826" i="4"/>
  <c r="L827" i="4"/>
  <c r="L828" i="4"/>
  <c r="L829" i="4"/>
  <c r="L830" i="4"/>
  <c r="L831" i="4"/>
  <c r="L832" i="4"/>
  <c r="L833" i="4"/>
  <c r="L356" i="4"/>
  <c r="L834" i="4"/>
  <c r="L835" i="4"/>
  <c r="L836" i="4"/>
  <c r="L837" i="4"/>
  <c r="L838" i="4"/>
  <c r="L839" i="4"/>
  <c r="L840" i="4"/>
  <c r="L850" i="4"/>
  <c r="L851" i="4"/>
  <c r="L849" i="4"/>
  <c r="L841" i="4"/>
  <c r="L842" i="4"/>
  <c r="L843" i="4"/>
  <c r="L844" i="4"/>
  <c r="L845" i="4"/>
  <c r="L846" i="4"/>
  <c r="L847" i="4"/>
  <c r="L852" i="4"/>
  <c r="L853" i="4"/>
  <c r="L854" i="4"/>
  <c r="L397" i="4"/>
  <c r="L269" i="4"/>
  <c r="L383" i="4"/>
  <c r="L357" i="4"/>
  <c r="L855" i="4"/>
  <c r="L358" i="4"/>
  <c r="L359" i="4"/>
  <c r="L360" i="4"/>
  <c r="L767" i="4"/>
  <c r="L270" i="4"/>
  <c r="L361" i="4"/>
  <c r="L271" i="4"/>
  <c r="L272" i="4"/>
  <c r="L273" i="4"/>
  <c r="L332" i="4"/>
  <c r="L333" i="4"/>
  <c r="L362" i="4"/>
  <c r="L384" i="4"/>
  <c r="L293" i="4"/>
  <c r="L334" i="4"/>
  <c r="L222" i="4"/>
  <c r="L856" i="4"/>
  <c r="L857" i="4"/>
  <c r="L858" i="4"/>
  <c r="L859" i="4"/>
  <c r="L160" i="4"/>
  <c r="L236" i="4"/>
  <c r="L278" i="4"/>
  <c r="L161" i="4"/>
  <c r="L861" i="4"/>
  <c r="L862" i="4"/>
  <c r="L863" i="4"/>
  <c r="L385" i="4"/>
  <c r="L386" i="4"/>
  <c r="L363" i="4"/>
  <c r="L274" i="4"/>
  <c r="L335" i="4"/>
  <c r="L864" i="4"/>
  <c r="L865" i="4"/>
  <c r="L866" i="4"/>
  <c r="L867" i="4"/>
  <c r="L294" i="4"/>
  <c r="L868" i="4"/>
  <c r="L869" i="4"/>
  <c r="L870" i="4"/>
  <c r="L871" i="4"/>
  <c r="L872" i="4"/>
  <c r="L873" i="4"/>
  <c r="L210" i="4"/>
  <c r="L211" i="4"/>
  <c r="L212" i="4"/>
  <c r="L387" i="4"/>
  <c r="L295" i="4"/>
  <c r="L364" i="4"/>
  <c r="L398" i="4"/>
  <c r="L290" i="4"/>
  <c r="L221" i="4"/>
  <c r="L310" i="4"/>
  <c r="L874" i="4"/>
  <c r="L311" i="4"/>
  <c r="L276" i="4"/>
  <c r="L312" i="4"/>
  <c r="L235" i="4"/>
  <c r="L277" i="4"/>
  <c r="L162" i="4"/>
  <c r="L291" i="4"/>
  <c r="L223" i="4"/>
  <c r="L22" i="4"/>
  <c r="L240" i="4"/>
  <c r="L241" i="4"/>
  <c r="L242" i="4"/>
  <c r="L243" i="4"/>
  <c r="L244" i="4"/>
  <c r="L245" i="4"/>
  <c r="L246" i="4"/>
  <c r="L247" i="4"/>
  <c r="L248" i="4"/>
  <c r="L249" i="4"/>
  <c r="L250" i="4"/>
  <c r="L251" i="4"/>
  <c r="L252" i="4"/>
  <c r="L253" i="4"/>
  <c r="L254" i="4"/>
  <c r="L255" i="4"/>
  <c r="L256" i="4"/>
  <c r="L261" i="4"/>
  <c r="L365" i="4"/>
  <c r="L336" i="4"/>
  <c r="L284" i="4"/>
  <c r="L768" i="4"/>
  <c r="L875" i="4"/>
  <c r="L366" i="4"/>
  <c r="L876" i="4"/>
  <c r="L877" i="4"/>
  <c r="L878" i="4"/>
  <c r="L388" i="4"/>
  <c r="L337" i="4"/>
  <c r="L879" i="4"/>
  <c r="L275" i="4"/>
  <c r="L880" i="4"/>
  <c r="L338" i="4"/>
  <c r="L881" i="4"/>
  <c r="L279" i="4"/>
  <c r="L170" i="4"/>
  <c r="L10" i="4"/>
  <c r="L163" i="4"/>
  <c r="L167" i="4"/>
  <c r="L168" i="4"/>
  <c r="L164" i="4"/>
  <c r="L172" i="4"/>
  <c r="L882" i="4"/>
  <c r="L883" i="4"/>
  <c r="L884" i="4"/>
  <c r="L885" i="4"/>
  <c r="L886" i="4"/>
  <c r="L887" i="4"/>
  <c r="L888" i="4"/>
  <c r="L889" i="4"/>
  <c r="L890" i="4"/>
  <c r="L891" i="4"/>
  <c r="L892" i="4"/>
  <c r="L893" i="4"/>
  <c r="L894" i="4"/>
  <c r="L895" i="4"/>
  <c r="L896" i="4"/>
  <c r="L897" i="4"/>
  <c r="L898" i="4"/>
  <c r="L174" i="4"/>
  <c r="L175" i="4"/>
  <c r="L176" i="4"/>
  <c r="L177" i="4"/>
  <c r="L899" i="4"/>
  <c r="L900" i="4"/>
  <c r="L902" i="4"/>
  <c r="L904" i="4"/>
  <c r="L905" i="4"/>
  <c r="L906" i="4"/>
  <c r="L907" i="4"/>
  <c r="L908" i="4"/>
  <c r="L909" i="4"/>
  <c r="L910" i="4"/>
  <c r="L911" i="4"/>
  <c r="L912" i="4"/>
  <c r="L913" i="4"/>
  <c r="L914" i="4"/>
  <c r="L915" i="4"/>
  <c r="L916" i="4"/>
  <c r="L917" i="4"/>
  <c r="L918" i="4"/>
  <c r="L919" i="4"/>
  <c r="L921" i="4"/>
  <c r="L922" i="4"/>
  <c r="L923" i="4"/>
  <c r="L924" i="4"/>
  <c r="L925" i="4"/>
  <c r="L926" i="4"/>
  <c r="L927" i="4"/>
  <c r="L928" i="4"/>
  <c r="L929" i="4"/>
  <c r="L930" i="4"/>
  <c r="L931" i="4"/>
  <c r="L932" i="4"/>
  <c r="L933" i="4"/>
  <c r="L934" i="4"/>
  <c r="L945" i="4"/>
  <c r="L935" i="4"/>
  <c r="L936" i="4"/>
  <c r="L937" i="4"/>
  <c r="L938" i="4"/>
  <c r="L939" i="4"/>
  <c r="L940" i="4"/>
  <c r="L941" i="4"/>
  <c r="L942" i="4"/>
  <c r="L943" i="4"/>
  <c r="L944" i="4"/>
  <c r="L946" i="4"/>
  <c r="L947" i="4"/>
  <c r="L948" i="4"/>
  <c r="L949" i="4"/>
  <c r="L950" i="4"/>
  <c r="L951" i="4"/>
  <c r="L952" i="4"/>
  <c r="L953" i="4"/>
  <c r="L954" i="4"/>
  <c r="L955" i="4"/>
  <c r="L956" i="4"/>
  <c r="L957" i="4"/>
  <c r="L958" i="4"/>
  <c r="L959" i="4"/>
  <c r="L960" i="4"/>
  <c r="L961" i="4"/>
  <c r="L962" i="4"/>
  <c r="L963" i="4"/>
  <c r="L964" i="4"/>
  <c r="L965" i="4"/>
  <c r="L966" i="4"/>
  <c r="L967" i="4"/>
  <c r="L968" i="4"/>
  <c r="L969" i="4"/>
  <c r="L970" i="4"/>
  <c r="L971" i="4"/>
  <c r="L972" i="4"/>
  <c r="L973" i="4"/>
  <c r="L974" i="4"/>
  <c r="L975" i="4"/>
  <c r="L976" i="4"/>
  <c r="L977" i="4"/>
  <c r="L978" i="4"/>
  <c r="L979" i="4"/>
  <c r="L980" i="4"/>
  <c r="L981" i="4"/>
  <c r="L982" i="4"/>
  <c r="L983" i="4"/>
  <c r="L984" i="4"/>
  <c r="L920" i="4"/>
  <c r="L903" i="4"/>
  <c r="L985" i="4"/>
  <c r="L997" i="4"/>
  <c r="L998" i="4"/>
  <c r="L999" i="4"/>
  <c r="L986" i="4"/>
  <c r="L987" i="4"/>
  <c r="L988" i="4"/>
  <c r="L989" i="4"/>
  <c r="L1000" i="4"/>
  <c r="L1001" i="4"/>
  <c r="L1002" i="4"/>
  <c r="L1003" i="4"/>
  <c r="L1004" i="4"/>
  <c r="L1005" i="4"/>
  <c r="L1006" i="4"/>
  <c r="L1007" i="4"/>
  <c r="L996" i="4"/>
  <c r="L1008" i="4"/>
  <c r="L1009" i="4"/>
  <c r="L1010" i="4"/>
  <c r="L1011" i="4"/>
  <c r="L206" i="4"/>
  <c r="L1012" i="4"/>
  <c r="L1013" i="4"/>
  <c r="L1014" i="4"/>
  <c r="L1015" i="4"/>
  <c r="L1016" i="4"/>
  <c r="L1020" i="4"/>
  <c r="L203" i="4"/>
  <c r="L204" i="4"/>
  <c r="L205" i="4"/>
  <c r="L201" i="4"/>
  <c r="L202" i="4"/>
  <c r="L15" i="4"/>
  <c r="L181" i="4"/>
  <c r="L182" i="4"/>
  <c r="L190" i="4"/>
  <c r="L191" i="4"/>
  <c r="L192" i="4"/>
  <c r="L193" i="4"/>
  <c r="L194" i="4"/>
  <c r="L187" i="4"/>
  <c r="L183" i="4"/>
  <c r="L195" i="4"/>
  <c r="L196" i="4"/>
  <c r="L197" i="4"/>
  <c r="L186" i="4"/>
  <c r="L209" i="4"/>
  <c r="L292" i="4"/>
  <c r="L990" i="4"/>
  <c r="L213" i="4"/>
  <c r="L1018" i="4"/>
  <c r="L129" i="4"/>
  <c r="L130" i="4"/>
  <c r="L995" i="4"/>
  <c r="L42" i="4"/>
  <c r="L43" i="4"/>
  <c r="L740" i="4"/>
  <c r="L741" i="4"/>
  <c r="L742" i="4"/>
  <c r="L178" i="4"/>
  <c r="L86" i="4"/>
  <c r="L82" i="4"/>
  <c r="L257" i="4"/>
  <c r="L258" i="4"/>
  <c r="L991" i="4"/>
  <c r="L992" i="4"/>
  <c r="L184" i="4"/>
  <c r="L367" i="4"/>
  <c r="L578" i="4"/>
  <c r="L124" i="4"/>
  <c r="L125" i="4"/>
  <c r="L126" i="4"/>
  <c r="L127" i="4"/>
  <c r="L259" i="4"/>
  <c r="L166" i="4"/>
  <c r="L198" i="4"/>
  <c r="L189" i="4"/>
  <c r="L64" i="4"/>
  <c r="L151" i="4"/>
  <c r="L173" i="4"/>
  <c r="L61" i="4"/>
  <c r="L993" i="4"/>
  <c r="L128" i="4"/>
  <c r="L88" i="4"/>
  <c r="L848" i="4"/>
  <c r="L63" i="4"/>
  <c r="L769" i="4"/>
  <c r="L797" i="4"/>
  <c r="L762" i="4"/>
  <c r="L150" i="4"/>
  <c r="L238" i="4"/>
  <c r="L149" i="4"/>
  <c r="L131" i="4"/>
  <c r="L148" i="4"/>
  <c r="L994" i="4"/>
  <c r="L171" i="4"/>
  <c r="L796" i="4"/>
  <c r="L185" i="4"/>
  <c r="P796" i="4" l="1"/>
  <c r="P148" i="4"/>
  <c r="P150" i="4"/>
  <c r="P994" i="4"/>
  <c r="P238" i="4"/>
  <c r="P769" i="4"/>
  <c r="P88" i="4"/>
  <c r="P131" i="4"/>
  <c r="P762" i="4"/>
  <c r="P63" i="4"/>
  <c r="P171" i="4"/>
  <c r="P149" i="4"/>
  <c r="P797" i="4"/>
  <c r="P848" i="4"/>
  <c r="K37" i="3" l="1"/>
  <c r="P185" i="4"/>
  <c r="O1021" i="4"/>
  <c r="P977" i="4" l="1"/>
  <c r="P64" i="4" l="1"/>
  <c r="P189" i="4"/>
  <c r="P125" i="4"/>
  <c r="P198" i="4"/>
  <c r="P126" i="4"/>
  <c r="P166" i="4"/>
  <c r="P173" i="4"/>
  <c r="P993" i="4"/>
  <c r="P61" i="4"/>
  <c r="P128" i="4"/>
  <c r="P124" i="4"/>
  <c r="P151" i="4"/>
  <c r="P127" i="4"/>
  <c r="P259" i="4"/>
  <c r="K32" i="3" l="1"/>
  <c r="K33" i="3"/>
  <c r="L11" i="4" l="1"/>
  <c r="L1022" i="4" s="1"/>
  <c r="P213" i="4" l="1"/>
  <c r="P129" i="4"/>
  <c r="P43" i="4"/>
  <c r="P130" i="4"/>
  <c r="P740" i="4"/>
  <c r="P991" i="4"/>
  <c r="P990" i="4"/>
  <c r="P257" i="4"/>
  <c r="P741" i="4"/>
  <c r="P178" i="4"/>
  <c r="P82" i="4"/>
  <c r="P258" i="4"/>
  <c r="P992" i="4"/>
  <c r="P184" i="4"/>
  <c r="P42" i="4"/>
  <c r="P578" i="4"/>
  <c r="P995" i="4"/>
  <c r="P742" i="4"/>
  <c r="P86" i="4"/>
  <c r="P367" i="4"/>
  <c r="P1018" i="4"/>
  <c r="K36" i="3" l="1"/>
  <c r="K35" i="3"/>
  <c r="K31" i="3"/>
  <c r="P231" i="4" l="1"/>
  <c r="P771" i="4"/>
  <c r="P772" i="4"/>
  <c r="P746" i="4"/>
  <c r="P121" i="4" l="1"/>
  <c r="K26" i="3" l="1"/>
  <c r="K25" i="3"/>
  <c r="K24" i="3"/>
  <c r="P163" i="4" l="1"/>
  <c r="P794" i="4"/>
  <c r="P770" i="4"/>
  <c r="P795" i="4"/>
  <c r="P177" i="4"/>
  <c r="P67" i="4"/>
  <c r="P62" i="4"/>
  <c r="P246" i="4"/>
  <c r="P80" i="4"/>
  <c r="P810" i="4"/>
  <c r="P809" i="4"/>
  <c r="P987" i="4"/>
  <c r="P989" i="4"/>
  <c r="P254" i="4"/>
  <c r="P256" i="4"/>
  <c r="P202" i="4"/>
  <c r="P197" i="4"/>
  <c r="P988" i="4"/>
  <c r="P255" i="4"/>
  <c r="P1016" i="4"/>
  <c r="P986" i="4"/>
  <c r="P793" i="4"/>
  <c r="P934" i="4"/>
  <c r="P753" i="4"/>
  <c r="P79" i="4"/>
  <c r="P113" i="4"/>
  <c r="P112" i="4"/>
  <c r="P119" i="4"/>
  <c r="P120" i="4"/>
  <c r="P114" i="4"/>
  <c r="P118" i="4"/>
  <c r="P344" i="4" l="1"/>
  <c r="P227" i="4"/>
  <c r="P229" i="4"/>
  <c r="P354" i="4"/>
  <c r="P228" i="4"/>
  <c r="P230" i="4"/>
  <c r="P217" i="4"/>
  <c r="P216" i="4"/>
  <c r="P353" i="4"/>
  <c r="P287" i="4"/>
  <c r="P844" i="4"/>
  <c r="P575" i="4"/>
  <c r="P577" i="4"/>
  <c r="P576" i="4"/>
  <c r="P843" i="4"/>
  <c r="P847" i="4"/>
  <c r="P846" i="4"/>
  <c r="P845" i="4"/>
  <c r="K17" i="3" l="1"/>
  <c r="I51" i="3" l="1"/>
  <c r="K23" i="3"/>
  <c r="K28" i="3"/>
  <c r="K11" i="3"/>
  <c r="K12" i="3"/>
  <c r="K13" i="3"/>
  <c r="K14" i="3"/>
  <c r="K15" i="3"/>
  <c r="K16" i="3"/>
  <c r="K18" i="3"/>
  <c r="K19" i="3"/>
  <c r="K20" i="3"/>
  <c r="K21" i="3"/>
  <c r="K30" i="3"/>
  <c r="K22" i="3"/>
  <c r="K29" i="3"/>
  <c r="K27" i="3"/>
  <c r="K10" i="3"/>
  <c r="K51" i="3" l="1"/>
  <c r="P37" i="4"/>
  <c r="P122" i="4"/>
  <c r="P792" i="4"/>
  <c r="P903" i="4"/>
  <c r="P985" i="4"/>
  <c r="P964" i="4"/>
  <c r="P87" i="4"/>
  <c r="P196" i="4" l="1"/>
  <c r="J51" i="3"/>
  <c r="P1020" i="4" l="1"/>
  <c r="P933" i="4"/>
  <c r="P920" i="4"/>
  <c r="P78" i="4"/>
  <c r="P201" i="4"/>
  <c r="P253" i="4"/>
  <c r="P117" i="4"/>
  <c r="P245" i="4" l="1"/>
  <c r="P1015" i="4"/>
  <c r="P983" i="4" l="1"/>
  <c r="P54" i="4"/>
  <c r="P984" i="4" l="1"/>
  <c r="P932" i="4"/>
  <c r="P739" i="4"/>
  <c r="P808" i="4"/>
  <c r="P807" i="4"/>
  <c r="P36" i="4"/>
  <c r="P116" i="4"/>
  <c r="P115" i="4"/>
  <c r="P842" i="4"/>
  <c r="P72" i="4" l="1"/>
  <c r="P1014" i="4" l="1"/>
  <c r="P240" i="4" l="1"/>
  <c r="P165" i="4" l="1"/>
  <c r="P164" i="4"/>
  <c r="P340" i="4"/>
  <c r="P223" i="4"/>
  <c r="P709" i="4" l="1"/>
  <c r="P339" i="4"/>
  <c r="P403" i="4"/>
  <c r="P861" i="4" l="1"/>
  <c r="P158" i="4"/>
  <c r="P841" i="4"/>
  <c r="P209" i="4" l="1"/>
  <c r="P186" i="4"/>
  <c r="P183" i="4"/>
  <c r="P194" i="4"/>
  <c r="P193" i="4"/>
  <c r="P191" i="4"/>
  <c r="P190" i="4"/>
  <c r="P182" i="4"/>
  <c r="P181" i="4"/>
  <c r="P15" i="4"/>
  <c r="P203" i="4"/>
  <c r="P1013" i="4"/>
  <c r="P206" i="4"/>
  <c r="P1011" i="4"/>
  <c r="P1009" i="4"/>
  <c r="P1008" i="4"/>
  <c r="P996" i="4"/>
  <c r="P1007" i="4"/>
  <c r="P1006" i="4"/>
  <c r="P1005" i="4"/>
  <c r="P1004" i="4"/>
  <c r="P1003" i="4"/>
  <c r="P1001" i="4"/>
  <c r="P999" i="4"/>
  <c r="P997" i="4"/>
  <c r="P982" i="4"/>
  <c r="P981" i="4"/>
  <c r="P980" i="4"/>
  <c r="P979" i="4"/>
  <c r="P978" i="4"/>
  <c r="P976" i="4"/>
  <c r="P975" i="4"/>
  <c r="P974" i="4"/>
  <c r="P973" i="4"/>
  <c r="P971" i="4"/>
  <c r="P970" i="4"/>
  <c r="P968" i="4"/>
  <c r="P967" i="4"/>
  <c r="P966" i="4"/>
  <c r="P963" i="4"/>
  <c r="P962" i="4"/>
  <c r="P961" i="4"/>
  <c r="P959" i="4"/>
  <c r="P958" i="4"/>
  <c r="P956" i="4"/>
  <c r="P955" i="4"/>
  <c r="P953" i="4"/>
  <c r="P952" i="4"/>
  <c r="P951" i="4"/>
  <c r="P949" i="4"/>
  <c r="P947" i="4"/>
  <c r="P946" i="4"/>
  <c r="P944" i="4"/>
  <c r="P942" i="4"/>
  <c r="P941" i="4"/>
  <c r="P940" i="4"/>
  <c r="P938" i="4"/>
  <c r="P937" i="4"/>
  <c r="P936" i="4"/>
  <c r="P935" i="4"/>
  <c r="P945" i="4"/>
  <c r="P930" i="4"/>
  <c r="P929" i="4"/>
  <c r="P928" i="4"/>
  <c r="P927" i="4"/>
  <c r="P925" i="4"/>
  <c r="P924" i="4"/>
  <c r="P922" i="4"/>
  <c r="P921" i="4"/>
  <c r="P919" i="4"/>
  <c r="P235" i="4"/>
  <c r="P232" i="4"/>
  <c r="P236" i="4"/>
  <c r="P226" i="4"/>
  <c r="P220" i="4"/>
  <c r="P219" i="4"/>
  <c r="P215" i="4"/>
  <c r="P218" i="4"/>
  <c r="P212" i="4"/>
  <c r="P211" i="4"/>
  <c r="P210" i="4"/>
  <c r="P873" i="4"/>
  <c r="P872" i="4"/>
  <c r="P871" i="4"/>
  <c r="P869" i="4"/>
  <c r="P868" i="4"/>
  <c r="P863" i="4"/>
  <c r="P866" i="4"/>
  <c r="P865" i="4"/>
  <c r="P864" i="4"/>
  <c r="P394" i="4"/>
  <c r="P393" i="4"/>
  <c r="P395" i="4"/>
  <c r="P398" i="4"/>
  <c r="P396" i="4"/>
  <c r="P397" i="4"/>
  <c r="P862" i="4"/>
  <c r="P1019" i="4"/>
  <c r="P401" i="4"/>
  <c r="P402" i="4"/>
  <c r="P880" i="4"/>
  <c r="P877" i="4"/>
  <c r="P659" i="4"/>
  <c r="P657" i="4"/>
  <c r="P656" i="4"/>
  <c r="P655" i="4"/>
  <c r="P653" i="4"/>
  <c r="P652" i="4"/>
  <c r="P650" i="4"/>
  <c r="P649" i="4"/>
  <c r="P647" i="4"/>
  <c r="P646" i="4"/>
  <c r="P644" i="4"/>
  <c r="P643" i="4"/>
  <c r="P642" i="4"/>
  <c r="P640" i="4"/>
  <c r="P639" i="4"/>
  <c r="P638" i="4"/>
  <c r="P636" i="4"/>
  <c r="P635" i="4"/>
  <c r="P634" i="4"/>
  <c r="P632" i="4"/>
  <c r="P631" i="4"/>
  <c r="P630" i="4"/>
  <c r="P628" i="4"/>
  <c r="P627" i="4"/>
  <c r="P625" i="4"/>
  <c r="P624" i="4"/>
  <c r="P622" i="4"/>
  <c r="P621" i="4"/>
  <c r="P620" i="4"/>
  <c r="P534" i="4"/>
  <c r="P533" i="4"/>
  <c r="P532" i="4"/>
  <c r="P531" i="4"/>
  <c r="P530" i="4"/>
  <c r="P529" i="4"/>
  <c r="P528" i="4"/>
  <c r="P527" i="4"/>
  <c r="P526" i="4"/>
  <c r="P525" i="4"/>
  <c r="P524" i="4"/>
  <c r="P523" i="4"/>
  <c r="P522" i="4"/>
  <c r="P521" i="4"/>
  <c r="P520" i="4"/>
  <c r="P519" i="4"/>
  <c r="P518" i="4"/>
  <c r="P517" i="4"/>
  <c r="P516" i="4"/>
  <c r="P515" i="4"/>
  <c r="P514" i="4"/>
  <c r="P513" i="4"/>
  <c r="P512" i="4"/>
  <c r="P511" i="4"/>
  <c r="P510" i="4"/>
  <c r="P509" i="4"/>
  <c r="P508" i="4"/>
  <c r="P507" i="4"/>
  <c r="P506" i="4"/>
  <c r="P505" i="4"/>
  <c r="P504" i="4"/>
  <c r="P503" i="4"/>
  <c r="P502" i="4"/>
  <c r="P501" i="4"/>
  <c r="P500" i="4"/>
  <c r="P499" i="4"/>
  <c r="P498" i="4"/>
  <c r="P497" i="4"/>
  <c r="P496" i="4"/>
  <c r="P495" i="4"/>
  <c r="P494" i="4"/>
  <c r="P493" i="4"/>
  <c r="P492" i="4"/>
  <c r="P491" i="4"/>
  <c r="P490" i="4"/>
  <c r="P489" i="4"/>
  <c r="P488" i="4"/>
  <c r="P487" i="4"/>
  <c r="P486" i="4"/>
  <c r="P485" i="4"/>
  <c r="P484" i="4"/>
  <c r="P483" i="4"/>
  <c r="P482" i="4"/>
  <c r="P481" i="4"/>
  <c r="P480" i="4"/>
  <c r="P479" i="4"/>
  <c r="P478" i="4"/>
  <c r="P477" i="4"/>
  <c r="P476" i="4"/>
  <c r="P475" i="4"/>
  <c r="P416" i="4"/>
  <c r="P474" i="4"/>
  <c r="P473" i="4"/>
  <c r="P472" i="4"/>
  <c r="P471" i="4"/>
  <c r="P470" i="4"/>
  <c r="P469" i="4"/>
  <c r="P468" i="4"/>
  <c r="P467" i="4"/>
  <c r="P466" i="4"/>
  <c r="P465" i="4"/>
  <c r="P464" i="4"/>
  <c r="P463" i="4"/>
  <c r="P462" i="4"/>
  <c r="P461" i="4"/>
  <c r="P460" i="4"/>
  <c r="P459" i="4"/>
  <c r="P458" i="4"/>
  <c r="P457" i="4"/>
  <c r="P456" i="4"/>
  <c r="P455" i="4"/>
  <c r="P454" i="4"/>
  <c r="P453" i="4"/>
  <c r="P452" i="4"/>
  <c r="P451" i="4"/>
  <c r="P450" i="4"/>
  <c r="P449" i="4"/>
  <c r="P448" i="4"/>
  <c r="P447" i="4"/>
  <c r="P446" i="4"/>
  <c r="P445" i="4"/>
  <c r="P444" i="4"/>
  <c r="P443" i="4"/>
  <c r="P442" i="4"/>
  <c r="P441" i="4"/>
  <c r="P440" i="4"/>
  <c r="P439" i="4"/>
  <c r="P438" i="4"/>
  <c r="P437" i="4"/>
  <c r="P436" i="4"/>
  <c r="P435" i="4"/>
  <c r="P433" i="4"/>
  <c r="P432" i="4"/>
  <c r="P431" i="4"/>
  <c r="P430" i="4"/>
  <c r="P429" i="4"/>
  <c r="P428" i="4"/>
  <c r="P406" i="4"/>
  <c r="P427" i="4"/>
  <c r="P408" i="4"/>
  <c r="P239" i="4"/>
  <c r="P426" i="4"/>
  <c r="P425" i="4"/>
  <c r="P424" i="4"/>
  <c r="P423" i="4"/>
  <c r="P422" i="4"/>
  <c r="P421" i="4"/>
  <c r="P420" i="4"/>
  <c r="P409" i="4"/>
  <c r="P415" i="4"/>
  <c r="P414" i="4"/>
  <c r="P413" i="4"/>
  <c r="P412" i="4"/>
  <c r="P419" i="4"/>
  <c r="P411" i="4"/>
  <c r="P434" i="4"/>
  <c r="P410" i="4"/>
  <c r="P316" i="4"/>
  <c r="P315" i="4"/>
  <c r="P314" i="4"/>
  <c r="P313" i="4"/>
  <c r="P296" i="4"/>
  <c r="P298" i="4"/>
  <c r="P311" i="4"/>
  <c r="P308" i="4"/>
  <c r="P299" i="4"/>
  <c r="P304" i="4"/>
  <c r="P303" i="4"/>
  <c r="P301" i="4"/>
  <c r="P307" i="4"/>
  <c r="P302" i="4"/>
  <c r="P312" i="4"/>
  <c r="P300" i="4"/>
  <c r="P297" i="4"/>
  <c r="P305" i="4"/>
  <c r="P310" i="4"/>
  <c r="P309" i="4"/>
  <c r="P285" i="4"/>
  <c r="P289" i="4"/>
  <c r="P295" i="4"/>
  <c r="P282" i="4"/>
  <c r="P294" i="4"/>
  <c r="P293" i="4"/>
  <c r="P288" i="4"/>
  <c r="P283" i="4"/>
  <c r="P281" i="4"/>
  <c r="P337" i="4"/>
  <c r="P322" i="4"/>
  <c r="P327" i="4"/>
  <c r="P338" i="4"/>
  <c r="P346" i="4"/>
  <c r="P318" i="4"/>
  <c r="P326" i="4"/>
  <c r="P323" i="4"/>
  <c r="P334" i="4"/>
  <c r="P336" i="4"/>
  <c r="P335" i="4"/>
  <c r="P325" i="4"/>
  <c r="P333" i="4"/>
  <c r="P321" i="4"/>
  <c r="P328" i="4"/>
  <c r="P329" i="4"/>
  <c r="P341" i="4"/>
  <c r="P343" i="4"/>
  <c r="P345" i="4"/>
  <c r="N11" i="4"/>
  <c r="P11" i="4" l="1"/>
  <c r="P12" i="4"/>
  <c r="P16" i="4"/>
  <c r="P17" i="4"/>
  <c r="P18" i="4"/>
  <c r="P19" i="4"/>
  <c r="P20" i="4"/>
  <c r="P21" i="4"/>
  <c r="P23" i="4"/>
  <c r="P24" i="4"/>
  <c r="P25" i="4"/>
  <c r="P26" i="4"/>
  <c r="P14" i="4"/>
  <c r="P27" i="4"/>
  <c r="P28" i="4"/>
  <c r="P29" i="4"/>
  <c r="P30" i="4"/>
  <c r="P31" i="4"/>
  <c r="P32" i="4"/>
  <c r="P33" i="4"/>
  <c r="P34" i="4"/>
  <c r="P35" i="4"/>
  <c r="P179" i="4"/>
  <c r="P44" i="4"/>
  <c r="P45" i="4"/>
  <c r="P46" i="4"/>
  <c r="P47" i="4"/>
  <c r="P49" i="4"/>
  <c r="P50" i="4"/>
  <c r="P52" i="4"/>
  <c r="P53" i="4"/>
  <c r="P55" i="4"/>
  <c r="P207" i="4"/>
  <c r="P57" i="4"/>
  <c r="P69" i="4"/>
  <c r="P70" i="4"/>
  <c r="P180" i="4"/>
  <c r="P73" i="4"/>
  <c r="P75" i="4"/>
  <c r="P76" i="4"/>
  <c r="P77" i="4"/>
  <c r="P68" i="4"/>
  <c r="P66" i="4"/>
  <c r="P58" i="4"/>
  <c r="P84" i="4"/>
  <c r="P59" i="4"/>
  <c r="P83" i="4"/>
  <c r="P90" i="4"/>
  <c r="P91" i="4"/>
  <c r="P92" i="4"/>
  <c r="P93" i="4"/>
  <c r="P94" i="4"/>
  <c r="P95" i="4"/>
  <c r="P97" i="4"/>
  <c r="P98" i="4"/>
  <c r="P100" i="4"/>
  <c r="P102" i="4"/>
  <c r="P105" i="4"/>
  <c r="P106" i="4"/>
  <c r="P107" i="4"/>
  <c r="P660" i="4"/>
  <c r="P661" i="4"/>
  <c r="P663" i="4"/>
  <c r="P664" i="4"/>
  <c r="P665" i="4"/>
  <c r="P667" i="4"/>
  <c r="P668" i="4"/>
  <c r="P669" i="4"/>
  <c r="P671" i="4"/>
  <c r="P672" i="4"/>
  <c r="P673" i="4"/>
  <c r="P675" i="4"/>
  <c r="P676" i="4"/>
  <c r="P677" i="4"/>
  <c r="P679" i="4"/>
  <c r="P680" i="4"/>
  <c r="P681" i="4"/>
  <c r="P683" i="4"/>
  <c r="P684" i="4"/>
  <c r="P685" i="4"/>
  <c r="P687" i="4"/>
  <c r="P688" i="4"/>
  <c r="P689" i="4"/>
  <c r="P691" i="4"/>
  <c r="P692" i="4"/>
  <c r="P693" i="4"/>
  <c r="P695" i="4"/>
  <c r="P696" i="4"/>
  <c r="P698" i="4"/>
  <c r="P699" i="4"/>
  <c r="P700" i="4"/>
  <c r="P702" i="4"/>
  <c r="P703" i="4"/>
  <c r="P704" i="4"/>
  <c r="P710" i="4"/>
  <c r="P765" i="4"/>
  <c r="P761" i="4"/>
  <c r="P767" i="4"/>
  <c r="P764" i="4"/>
  <c r="P766" i="4"/>
  <c r="P773" i="4"/>
  <c r="P774" i="4"/>
  <c r="P776" i="4"/>
  <c r="P777" i="4"/>
  <c r="P778" i="4"/>
  <c r="P780" i="4"/>
  <c r="P781" i="4"/>
  <c r="P783" i="4"/>
  <c r="P784" i="4"/>
  <c r="P785" i="4"/>
  <c r="P786" i="4"/>
  <c r="P788" i="4"/>
  <c r="P789" i="4"/>
  <c r="P790" i="4"/>
  <c r="P798" i="4"/>
  <c r="P799" i="4"/>
  <c r="P801" i="4"/>
  <c r="P802" i="4"/>
  <c r="P41" i="4"/>
  <c r="P806" i="4"/>
  <c r="P813" i="4"/>
  <c r="P815" i="4"/>
  <c r="P816" i="4"/>
  <c r="P817" i="4"/>
  <c r="P818" i="4"/>
  <c r="P819" i="4"/>
  <c r="P820" i="4"/>
  <c r="P822" i="4"/>
  <c r="P823" i="4"/>
  <c r="P824" i="4"/>
  <c r="P825" i="4"/>
  <c r="P826" i="4"/>
  <c r="P827" i="4"/>
  <c r="P109" i="4"/>
  <c r="P110" i="4"/>
  <c r="P111" i="4"/>
  <c r="P133" i="4"/>
  <c r="P134" i="4"/>
  <c r="P136" i="4"/>
  <c r="P137" i="4"/>
  <c r="P139" i="4"/>
  <c r="P140" i="4"/>
  <c r="P142" i="4"/>
  <c r="P143" i="4"/>
  <c r="P144" i="4"/>
  <c r="P145" i="4"/>
  <c r="P146" i="4"/>
  <c r="P147" i="4"/>
  <c r="P208" i="4"/>
  <c r="P755" i="4"/>
  <c r="P854" i="4"/>
  <c r="P400" i="4"/>
  <c r="P355" i="4"/>
  <c r="P369" i="4"/>
  <c r="P13" i="4"/>
  <c r="P371" i="4"/>
  <c r="P382" i="4"/>
  <c r="P381" i="4"/>
  <c r="P384" i="4"/>
  <c r="P375" i="4"/>
  <c r="P373" i="4"/>
  <c r="P383" i="4"/>
  <c r="P385" i="4"/>
  <c r="P386" i="4"/>
  <c r="P379" i="4"/>
  <c r="P388" i="4"/>
  <c r="P376" i="4"/>
  <c r="P387" i="4"/>
  <c r="P324" i="4"/>
  <c r="P160" i="4"/>
  <c r="P156" i="4"/>
  <c r="P159" i="4"/>
  <c r="P162" i="4"/>
  <c r="P157" i="4"/>
  <c r="P161" i="4"/>
  <c r="P153" i="4"/>
  <c r="P154" i="4"/>
  <c r="P317" i="4"/>
  <c r="P407" i="4"/>
  <c r="P707" i="4"/>
  <c r="P708" i="4"/>
  <c r="P711" i="4"/>
  <c r="P713" i="4"/>
  <c r="P712" i="4"/>
  <c r="P715" i="4"/>
  <c r="P716" i="4"/>
  <c r="P717" i="4"/>
  <c r="P719" i="4"/>
  <c r="P720" i="4"/>
  <c r="P721" i="4"/>
  <c r="P723" i="4"/>
  <c r="P724" i="4"/>
  <c r="P726" i="4"/>
  <c r="P727" i="4"/>
  <c r="P728" i="4"/>
  <c r="P730" i="4"/>
  <c r="P731" i="4"/>
  <c r="P733" i="4"/>
  <c r="P734" i="4"/>
  <c r="P736" i="4"/>
  <c r="P737" i="4"/>
  <c r="P743" i="4"/>
  <c r="P747" i="4"/>
  <c r="P749" i="4"/>
  <c r="P750" i="4"/>
  <c r="P751" i="4"/>
  <c r="P744" i="4"/>
  <c r="P754" i="4"/>
  <c r="P347" i="4"/>
  <c r="P399" i="4"/>
  <c r="P390" i="4"/>
  <c r="P875" i="4"/>
  <c r="P405" i="4"/>
  <c r="P404" i="4"/>
  <c r="P757" i="4"/>
  <c r="P758" i="4"/>
  <c r="P759" i="4"/>
  <c r="P828" i="4"/>
  <c r="P829" i="4"/>
  <c r="P830" i="4"/>
  <c r="P831" i="4"/>
  <c r="P832" i="4"/>
  <c r="P833" i="4"/>
  <c r="P356" i="4"/>
  <c r="P834" i="4"/>
  <c r="P835" i="4"/>
  <c r="P836" i="4"/>
  <c r="P837" i="4"/>
  <c r="P838" i="4"/>
  <c r="P839" i="4"/>
  <c r="P840" i="4"/>
  <c r="P850" i="4"/>
  <c r="P851" i="4"/>
  <c r="P849" i="4"/>
  <c r="P852" i="4"/>
  <c r="P853" i="4"/>
  <c r="P876" i="4"/>
  <c r="P878" i="4"/>
  <c r="P392" i="4"/>
  <c r="P391" i="4"/>
  <c r="P855" i="4"/>
  <c r="P358" i="4"/>
  <c r="P359" i="4"/>
  <c r="P360" i="4"/>
  <c r="P348" i="4"/>
  <c r="P352" i="4"/>
  <c r="P357" i="4"/>
  <c r="P351" i="4"/>
  <c r="P366" i="4"/>
  <c r="P363" i="4"/>
  <c r="P362" i="4"/>
  <c r="P361" i="4"/>
  <c r="P365" i="4"/>
  <c r="P350" i="4"/>
  <c r="P364" i="4"/>
  <c r="P349" i="4"/>
  <c r="P856" i="4"/>
  <c r="P857" i="4"/>
  <c r="P858" i="4"/>
  <c r="P859" i="4"/>
  <c r="P368" i="4"/>
  <c r="P535" i="4"/>
  <c r="P536" i="4"/>
  <c r="P537" i="4"/>
  <c r="P538" i="4"/>
  <c r="P539" i="4"/>
  <c r="P540" i="4"/>
  <c r="P541" i="4"/>
  <c r="P542" i="4"/>
  <c r="P543" i="4"/>
  <c r="P544" i="4"/>
  <c r="P545" i="4"/>
  <c r="P417" i="4"/>
  <c r="P546" i="4"/>
  <c r="P547" i="4"/>
  <c r="P548" i="4"/>
  <c r="P549" i="4"/>
  <c r="P550" i="4"/>
  <c r="P418" i="4"/>
  <c r="P551" i="4"/>
  <c r="P552" i="4"/>
  <c r="P553" i="4"/>
  <c r="P554" i="4"/>
  <c r="P555" i="4"/>
  <c r="P556" i="4"/>
  <c r="P557" i="4"/>
  <c r="P558" i="4"/>
  <c r="P559" i="4"/>
  <c r="P560" i="4"/>
  <c r="P561" i="4"/>
  <c r="P562" i="4"/>
  <c r="P563" i="4"/>
  <c r="P564" i="4"/>
  <c r="P565" i="4"/>
  <c r="P566" i="4"/>
  <c r="P567" i="4"/>
  <c r="P568" i="4"/>
  <c r="P569" i="4"/>
  <c r="P570" i="4"/>
  <c r="P571" i="4"/>
  <c r="P572" i="4"/>
  <c r="P573" i="4"/>
  <c r="P582" i="4"/>
  <c r="P583" i="4"/>
  <c r="P584" i="4"/>
  <c r="P585" i="4"/>
  <c r="P586" i="4"/>
  <c r="P587" i="4"/>
  <c r="P588" i="4"/>
  <c r="P589" i="4"/>
  <c r="P590" i="4"/>
  <c r="P591" i="4"/>
  <c r="P592" i="4"/>
  <c r="P593" i="4"/>
  <c r="P574" i="4"/>
  <c r="P594" i="4"/>
  <c r="P595" i="4"/>
  <c r="P596" i="4"/>
  <c r="P597" i="4"/>
  <c r="P598" i="4"/>
  <c r="P599" i="4"/>
  <c r="P600" i="4"/>
  <c r="P601" i="4"/>
  <c r="P602" i="4"/>
  <c r="P603" i="4"/>
  <c r="P604" i="4"/>
  <c r="P605" i="4"/>
  <c r="P607" i="4"/>
  <c r="P608" i="4"/>
  <c r="P610" i="4"/>
  <c r="P612" i="4"/>
  <c r="P613" i="4"/>
  <c r="P614" i="4"/>
  <c r="P616" i="4"/>
  <c r="P617" i="4"/>
  <c r="P618" i="4"/>
  <c r="P233" i="4"/>
  <c r="P234" i="4"/>
  <c r="P222" i="4"/>
  <c r="P22" i="4"/>
  <c r="P241" i="4"/>
  <c r="P242" i="4"/>
  <c r="P243" i="4"/>
  <c r="P244" i="4"/>
  <c r="P261" i="4"/>
  <c r="P272" i="4"/>
  <c r="P271" i="4"/>
  <c r="P266" i="4"/>
  <c r="P264" i="4"/>
  <c r="P273" i="4"/>
  <c r="P267" i="4"/>
  <c r="P265" i="4"/>
  <c r="P274" i="4"/>
  <c r="P275" i="4"/>
  <c r="P263" i="4"/>
  <c r="P284" i="4"/>
  <c r="P262" i="4"/>
  <c r="P270" i="4"/>
  <c r="P268" i="4"/>
  <c r="P269" i="4"/>
  <c r="P280" i="4"/>
  <c r="P276" i="4"/>
  <c r="P277" i="4"/>
  <c r="P278" i="4"/>
  <c r="P279" i="4"/>
  <c r="P170" i="4"/>
  <c r="P167" i="4"/>
  <c r="P169" i="4"/>
  <c r="P168" i="4"/>
  <c r="P172" i="4"/>
  <c r="P882" i="4"/>
  <c r="P883" i="4"/>
  <c r="P881" i="4"/>
  <c r="P884" i="4"/>
  <c r="P885" i="4"/>
  <c r="P886" i="4"/>
  <c r="P887" i="4"/>
  <c r="P888" i="4"/>
  <c r="P889" i="4"/>
  <c r="P890" i="4"/>
  <c r="P891" i="4"/>
  <c r="P892" i="4"/>
  <c r="P893" i="4"/>
  <c r="P894" i="4"/>
  <c r="P895" i="4"/>
  <c r="P896" i="4"/>
  <c r="P897" i="4"/>
  <c r="P898" i="4"/>
  <c r="P174" i="4"/>
  <c r="P175" i="4"/>
  <c r="P176" i="4"/>
  <c r="P899" i="4"/>
  <c r="P900" i="4"/>
  <c r="P902" i="4"/>
  <c r="P904" i="4"/>
  <c r="P906" i="4"/>
  <c r="P907" i="4"/>
  <c r="P908" i="4"/>
  <c r="P909" i="4"/>
  <c r="P910" i="4"/>
  <c r="P911" i="4"/>
  <c r="P913" i="4"/>
  <c r="P914" i="4"/>
  <c r="P915" i="4"/>
  <c r="P917" i="4"/>
  <c r="P918" i="4"/>
  <c r="P248" i="4"/>
  <c r="P249" i="4"/>
  <c r="P250" i="4"/>
  <c r="P251" i="4"/>
  <c r="P252" i="4"/>
  <c r="P247" i="4"/>
  <c r="P103" i="4"/>
  <c r="P10" i="4"/>
  <c r="P48" i="4"/>
  <c r="P51" i="4"/>
  <c r="P56" i="4"/>
  <c r="P71" i="4"/>
  <c r="P74" i="4"/>
  <c r="P65" i="4"/>
  <c r="P60" i="4"/>
  <c r="P89" i="4"/>
  <c r="P96" i="4"/>
  <c r="P99" i="4"/>
  <c r="P101" i="4"/>
  <c r="P104" i="4"/>
  <c r="P108" i="4"/>
  <c r="P85" i="4"/>
  <c r="P132" i="4"/>
  <c r="P135" i="4"/>
  <c r="P138" i="4"/>
  <c r="P141" i="4"/>
  <c r="P38" i="4"/>
  <c r="P123" i="4"/>
  <c r="P874" i="4"/>
  <c r="P370" i="4"/>
  <c r="P380" i="4"/>
  <c r="P378" i="4"/>
  <c r="P377" i="4"/>
  <c r="P372" i="4"/>
  <c r="P374" i="4"/>
  <c r="P155" i="4"/>
  <c r="P152" i="4"/>
  <c r="P342" i="4"/>
  <c r="P332" i="4"/>
  <c r="P331" i="4"/>
  <c r="P330" i="4"/>
  <c r="P320" i="4"/>
  <c r="P319" i="4"/>
  <c r="P291" i="4"/>
  <c r="P290" i="4"/>
  <c r="P286" i="4"/>
  <c r="P306" i="4"/>
  <c r="P606" i="4"/>
  <c r="P609" i="4"/>
  <c r="P611" i="4"/>
  <c r="P615" i="4"/>
  <c r="P619" i="4"/>
  <c r="P623" i="4"/>
  <c r="P626" i="4"/>
  <c r="P629" i="4"/>
  <c r="P633" i="4"/>
  <c r="P637" i="4"/>
  <c r="P641" i="4"/>
  <c r="P645" i="4"/>
  <c r="P648" i="4"/>
  <c r="P651" i="4"/>
  <c r="P654" i="4"/>
  <c r="P658" i="4"/>
  <c r="P662" i="4"/>
  <c r="P666" i="4"/>
  <c r="P670" i="4"/>
  <c r="P674" i="4"/>
  <c r="P678" i="4"/>
  <c r="P682" i="4"/>
  <c r="P686" i="4"/>
  <c r="P690" i="4"/>
  <c r="P694" i="4"/>
  <c r="P697" i="4"/>
  <c r="P701" i="4"/>
  <c r="P705" i="4"/>
  <c r="P706" i="4"/>
  <c r="P714" i="4"/>
  <c r="P718" i="4"/>
  <c r="P722" i="4"/>
  <c r="P725" i="4"/>
  <c r="P729" i="4"/>
  <c r="P732" i="4"/>
  <c r="P735" i="4"/>
  <c r="P738" i="4"/>
  <c r="P748" i="4"/>
  <c r="P752" i="4"/>
  <c r="P745" i="4"/>
  <c r="P879" i="4"/>
  <c r="P756" i="4"/>
  <c r="P760" i="4"/>
  <c r="P763" i="4"/>
  <c r="P768" i="4"/>
  <c r="P775" i="4"/>
  <c r="P779" i="4"/>
  <c r="P787" i="4"/>
  <c r="P791" i="4"/>
  <c r="P800" i="4"/>
  <c r="P805" i="4"/>
  <c r="P814" i="4"/>
  <c r="P821" i="4"/>
  <c r="P867" i="4"/>
  <c r="P870" i="4"/>
  <c r="P214" i="4"/>
  <c r="P221" i="4"/>
  <c r="P905" i="4"/>
  <c r="P912" i="4"/>
  <c r="P916" i="4"/>
  <c r="P923" i="4"/>
  <c r="P926" i="4"/>
  <c r="P931" i="4"/>
  <c r="P939" i="4"/>
  <c r="P943" i="4"/>
  <c r="P948" i="4"/>
  <c r="P950" i="4"/>
  <c r="P954" i="4"/>
  <c r="P957" i="4"/>
  <c r="P960" i="4"/>
  <c r="P965" i="4"/>
  <c r="P969" i="4"/>
  <c r="P972" i="4"/>
  <c r="P998" i="4"/>
  <c r="P1000" i="4"/>
  <c r="P1002" i="4"/>
  <c r="P1010" i="4"/>
  <c r="P1012" i="4"/>
  <c r="P204" i="4"/>
  <c r="P205" i="4"/>
  <c r="P192" i="4"/>
  <c r="P187" i="4"/>
  <c r="P195" i="4"/>
  <c r="P292" i="4"/>
  <c r="P1021" i="4" l="1"/>
  <c r="N1101" i="1"/>
  <c r="L1101" i="1"/>
  <c r="J1101" i="1"/>
  <c r="M1092" i="1"/>
  <c r="K1092" i="1"/>
  <c r="M157" i="1"/>
  <c r="K157" i="1"/>
  <c r="O157" i="1" l="1"/>
  <c r="O1092" i="1"/>
  <c r="M10" i="1"/>
  <c r="M9" i="1"/>
  <c r="M11" i="1"/>
  <c r="M13" i="1"/>
  <c r="M12" i="1"/>
  <c r="M14" i="1"/>
  <c r="M15" i="1"/>
  <c r="M17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16" i="1"/>
  <c r="M28" i="1"/>
  <c r="M27" i="1"/>
  <c r="M26" i="1"/>
  <c r="M25" i="1"/>
  <c r="M24" i="1"/>
  <c r="M23" i="1"/>
  <c r="M22" i="1"/>
  <c r="M21" i="1"/>
  <c r="M20" i="1"/>
  <c r="M19" i="1"/>
  <c r="M18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3" i="1"/>
  <c r="M1094" i="1"/>
  <c r="M1095" i="1"/>
  <c r="M1096" i="1"/>
  <c r="M1097" i="1"/>
  <c r="M1098" i="1"/>
  <c r="M1099" i="1"/>
  <c r="M1100" i="1"/>
  <c r="K925" i="1"/>
  <c r="K1100" i="1" l="1"/>
  <c r="K1099" i="1"/>
  <c r="K1098" i="1"/>
  <c r="K1097" i="1"/>
  <c r="K1096" i="1"/>
  <c r="O1096" i="1" l="1"/>
  <c r="O1097" i="1"/>
  <c r="O1099" i="1"/>
  <c r="O1100" i="1"/>
  <c r="O1098" i="1"/>
  <c r="K107" i="1" l="1"/>
  <c r="O107" i="1" l="1"/>
  <c r="K785" i="1"/>
  <c r="O785" i="1" l="1"/>
  <c r="K189" i="1" l="1"/>
  <c r="K633" i="1"/>
  <c r="K963" i="1"/>
  <c r="K655" i="1"/>
  <c r="K1071" i="1"/>
  <c r="K760" i="1"/>
  <c r="K864" i="1"/>
  <c r="K274" i="1"/>
  <c r="K275" i="1"/>
  <c r="K235" i="1"/>
  <c r="K201" i="1"/>
  <c r="K202" i="1"/>
  <c r="K818" i="1"/>
  <c r="K8" i="1"/>
  <c r="K1031" i="1"/>
  <c r="K901" i="1"/>
  <c r="K819" i="1"/>
  <c r="K276" i="1"/>
  <c r="K277" i="1"/>
  <c r="K927" i="1"/>
  <c r="K166" i="1"/>
  <c r="K906" i="1"/>
  <c r="K203" i="1"/>
  <c r="K278" i="1"/>
  <c r="K820" i="1"/>
  <c r="K279" i="1"/>
  <c r="K964" i="1"/>
  <c r="K704" i="1"/>
  <c r="K865" i="1"/>
  <c r="K705" i="1"/>
  <c r="K706" i="1"/>
  <c r="K707" i="1"/>
  <c r="K1032" i="1"/>
  <c r="K634" i="1"/>
  <c r="K280" i="1"/>
  <c r="K131" i="1"/>
  <c r="K281" i="1"/>
  <c r="K761" i="1"/>
  <c r="K965" i="1"/>
  <c r="K190" i="1"/>
  <c r="K282" i="1"/>
  <c r="K806" i="1"/>
  <c r="K283" i="1"/>
  <c r="K204" i="1"/>
  <c r="K284" i="1"/>
  <c r="K285" i="1"/>
  <c r="K286" i="1"/>
  <c r="K287" i="1"/>
  <c r="K288" i="1"/>
  <c r="K966" i="1"/>
  <c r="K92" i="1"/>
  <c r="K289" i="1"/>
  <c r="K866" i="1"/>
  <c r="K948" i="1"/>
  <c r="K1072" i="1"/>
  <c r="K967" i="1"/>
  <c r="K290" i="1"/>
  <c r="K291" i="1"/>
  <c r="K928" i="1"/>
  <c r="K292" i="1"/>
  <c r="K968" i="1"/>
  <c r="K293" i="1"/>
  <c r="K867" i="1"/>
  <c r="K949" i="1"/>
  <c r="K294" i="1"/>
  <c r="K929" i="1"/>
  <c r="K600" i="1"/>
  <c r="K167" i="1"/>
  <c r="K969" i="1"/>
  <c r="K295" i="1"/>
  <c r="K205" i="1"/>
  <c r="K601" i="1"/>
  <c r="K1033" i="1"/>
  <c r="K970" i="1"/>
  <c r="K296" i="1"/>
  <c r="K821" i="1"/>
  <c r="K971" i="1"/>
  <c r="K868" i="1"/>
  <c r="K297" i="1"/>
  <c r="K822" i="1"/>
  <c r="K298" i="1"/>
  <c r="K635" i="1"/>
  <c r="K299" i="1"/>
  <c r="K300" i="1"/>
  <c r="K748" i="1"/>
  <c r="K902" i="1"/>
  <c r="K301" i="1"/>
  <c r="K302" i="1"/>
  <c r="K236" i="1"/>
  <c r="K303" i="1"/>
  <c r="K53" i="1"/>
  <c r="K304" i="1"/>
  <c r="K930" i="1"/>
  <c r="K931" i="1"/>
  <c r="K305" i="1"/>
  <c r="K48" i="1"/>
  <c r="K132" i="1"/>
  <c r="K972" i="1"/>
  <c r="K950" i="1"/>
  <c r="K602" i="1"/>
  <c r="K973" i="1"/>
  <c r="K306" i="1"/>
  <c r="K932" i="1"/>
  <c r="K307" i="1"/>
  <c r="K54" i="1"/>
  <c r="K17" i="1"/>
  <c r="K1034" i="1"/>
  <c r="K1035" i="1"/>
  <c r="K786" i="1"/>
  <c r="K749" i="1"/>
  <c r="K168" i="1"/>
  <c r="K206" i="1"/>
  <c r="K823" i="1"/>
  <c r="K1036" i="1"/>
  <c r="K708" i="1"/>
  <c r="K308" i="1"/>
  <c r="K824" i="1"/>
  <c r="K309" i="1"/>
  <c r="K310" i="1"/>
  <c r="K974" i="1"/>
  <c r="K975" i="1"/>
  <c r="K603" i="1"/>
  <c r="K976" i="1"/>
  <c r="K70" i="1"/>
  <c r="K311" i="1"/>
  <c r="K1073" i="1"/>
  <c r="K656" i="1"/>
  <c r="K977" i="1"/>
  <c r="K45" i="1"/>
  <c r="K978" i="1"/>
  <c r="K312" i="1"/>
  <c r="K1074" i="1"/>
  <c r="K1075" i="1"/>
  <c r="K313" i="1"/>
  <c r="K903" i="1"/>
  <c r="K55" i="1"/>
  <c r="K750" i="1"/>
  <c r="K657" i="1"/>
  <c r="K237" i="1"/>
  <c r="K314" i="1"/>
  <c r="K762" i="1"/>
  <c r="K315" i="1"/>
  <c r="K316" i="1"/>
  <c r="K979" i="1"/>
  <c r="K44" i="1"/>
  <c r="K658" i="1"/>
  <c r="K93" i="1"/>
  <c r="K317" i="1"/>
  <c r="K238" i="1"/>
  <c r="K318" i="1"/>
  <c r="K1037" i="1"/>
  <c r="K604" i="1"/>
  <c r="K94" i="1"/>
  <c r="K751" i="1"/>
  <c r="K319" i="1"/>
  <c r="K191" i="1"/>
  <c r="K133" i="1"/>
  <c r="K320" i="1"/>
  <c r="K239" i="1"/>
  <c r="K869" i="1"/>
  <c r="K951" i="1"/>
  <c r="K1038" i="1"/>
  <c r="K240" i="1"/>
  <c r="K321" i="1"/>
  <c r="K322" i="1"/>
  <c r="K980" i="1"/>
  <c r="K636" i="1"/>
  <c r="K933" i="1"/>
  <c r="K169" i="1"/>
  <c r="K323" i="1"/>
  <c r="K1046" i="1"/>
  <c r="K56" i="1"/>
  <c r="K324" i="1"/>
  <c r="K325" i="1"/>
  <c r="K870" i="1"/>
  <c r="K1076" i="1"/>
  <c r="K981" i="1"/>
  <c r="K1094" i="1"/>
  <c r="K659" i="1"/>
  <c r="K326" i="1"/>
  <c r="K327" i="1"/>
  <c r="K907" i="1"/>
  <c r="K982" i="1"/>
  <c r="K207" i="1"/>
  <c r="K95" i="1"/>
  <c r="K983" i="1"/>
  <c r="K646" i="1"/>
  <c r="K660" i="1"/>
  <c r="K605" i="1"/>
  <c r="K328" i="1"/>
  <c r="K709" i="1"/>
  <c r="K208" i="1"/>
  <c r="K1061" i="1"/>
  <c r="K984" i="1"/>
  <c r="K1070" i="1"/>
  <c r="K49" i="1"/>
  <c r="K661" i="1"/>
  <c r="K209" i="1"/>
  <c r="K329" i="1"/>
  <c r="K1077" i="1"/>
  <c r="K787" i="1"/>
  <c r="K96" i="1"/>
  <c r="K71" i="1"/>
  <c r="K134" i="1"/>
  <c r="K210" i="1"/>
  <c r="K330" i="1"/>
  <c r="K1078" i="1"/>
  <c r="K871" i="1"/>
  <c r="K862" i="1"/>
  <c r="K241" i="1"/>
  <c r="K1079" i="1"/>
  <c r="K211" i="1"/>
  <c r="K872" i="1"/>
  <c r="K800" i="1"/>
  <c r="K331" i="1"/>
  <c r="K212" i="1"/>
  <c r="K332" i="1"/>
  <c r="K97" i="1"/>
  <c r="K647" i="1"/>
  <c r="K333" i="1"/>
  <c r="K334" i="1"/>
  <c r="K335" i="1"/>
  <c r="K873" i="1"/>
  <c r="K606" i="1"/>
  <c r="K336" i="1"/>
  <c r="K337" i="1"/>
  <c r="K242" i="1"/>
  <c r="K607" i="1"/>
  <c r="K43" i="1"/>
  <c r="K338" i="1"/>
  <c r="K662" i="1"/>
  <c r="K339" i="1"/>
  <c r="K340" i="1"/>
  <c r="K18" i="1"/>
  <c r="K341" i="1"/>
  <c r="K608" i="1"/>
  <c r="K170" i="1"/>
  <c r="K342" i="1"/>
  <c r="K889" i="1"/>
  <c r="K243" i="1"/>
  <c r="K171" i="1"/>
  <c r="K874" i="1"/>
  <c r="K1039" i="1"/>
  <c r="K763" i="1"/>
  <c r="K807" i="1"/>
  <c r="K597" i="1"/>
  <c r="K343" i="1"/>
  <c r="K825" i="1"/>
  <c r="K934" i="1"/>
  <c r="K98" i="1"/>
  <c r="K1080" i="1"/>
  <c r="K747" i="1"/>
  <c r="K826" i="1"/>
  <c r="K244" i="1"/>
  <c r="K908" i="1"/>
  <c r="K952" i="1"/>
  <c r="K213" i="1"/>
  <c r="K344" i="1"/>
  <c r="K609" i="1"/>
  <c r="K345" i="1"/>
  <c r="K346" i="1"/>
  <c r="K875" i="1"/>
  <c r="K827" i="1"/>
  <c r="K347" i="1"/>
  <c r="K828" i="1"/>
  <c r="K348" i="1"/>
  <c r="K349" i="1"/>
  <c r="K350" i="1"/>
  <c r="K50" i="1"/>
  <c r="K663" i="1"/>
  <c r="K788" i="1"/>
  <c r="K57" i="1"/>
  <c r="K664" i="1"/>
  <c r="K351" i="1"/>
  <c r="K1081" i="1"/>
  <c r="K829" i="1"/>
  <c r="K214" i="1"/>
  <c r="K752" i="1"/>
  <c r="K352" i="1"/>
  <c r="K135" i="1"/>
  <c r="K648" i="1"/>
  <c r="K245" i="1"/>
  <c r="K215" i="1"/>
  <c r="K610" i="1"/>
  <c r="K353" i="1"/>
  <c r="K246" i="1"/>
  <c r="K665" i="1"/>
  <c r="K354" i="1"/>
  <c r="K355" i="1"/>
  <c r="K985" i="1"/>
  <c r="K13" i="1"/>
  <c r="K356" i="1"/>
  <c r="K357" i="1"/>
  <c r="K163" i="1"/>
  <c r="K358" i="1"/>
  <c r="K830" i="1"/>
  <c r="K876" i="1"/>
  <c r="K986" i="1"/>
  <c r="K935" i="1"/>
  <c r="K789" i="1"/>
  <c r="K359" i="1"/>
  <c r="K42" i="1"/>
  <c r="O42" i="1" s="1"/>
  <c r="K247" i="1"/>
  <c r="K41" i="1"/>
  <c r="K216" i="1"/>
  <c r="K136" i="1"/>
  <c r="K936" i="1"/>
  <c r="K360" i="1"/>
  <c r="K877" i="1"/>
  <c r="K987" i="1"/>
  <c r="K361" i="1"/>
  <c r="K988" i="1"/>
  <c r="K172" i="1"/>
  <c r="K764" i="1"/>
  <c r="K273" i="1"/>
  <c r="K362" i="1"/>
  <c r="K1064" i="1"/>
  <c r="K363" i="1"/>
  <c r="K40" i="1"/>
  <c r="K937" i="1"/>
  <c r="K989" i="1"/>
  <c r="K364" i="1"/>
  <c r="K765" i="1"/>
  <c r="K611" i="1"/>
  <c r="K365" i="1"/>
  <c r="K1040" i="1"/>
  <c r="K863" i="1"/>
  <c r="K173" i="1"/>
  <c r="K710" i="1"/>
  <c r="K649" i="1"/>
  <c r="K711" i="1"/>
  <c r="K366" i="1"/>
  <c r="K938" i="1"/>
  <c r="K367" i="1"/>
  <c r="K831" i="1"/>
  <c r="K801" i="1"/>
  <c r="K990" i="1"/>
  <c r="K82" i="1"/>
  <c r="K1065" i="1"/>
  <c r="K991" i="1"/>
  <c r="K666" i="1"/>
  <c r="K174" i="1"/>
  <c r="K992" i="1"/>
  <c r="K137" i="1"/>
  <c r="K192" i="1"/>
  <c r="K1041" i="1"/>
  <c r="K1095" i="1"/>
  <c r="K248" i="1"/>
  <c r="K368" i="1"/>
  <c r="K369" i="1"/>
  <c r="K249" i="1"/>
  <c r="K1042" i="1"/>
  <c r="K637" i="1"/>
  <c r="K667" i="1"/>
  <c r="K370" i="1"/>
  <c r="K766" i="1"/>
  <c r="K371" i="1"/>
  <c r="K668" i="1"/>
  <c r="K802" i="1"/>
  <c r="K99" i="1"/>
  <c r="K909" i="1"/>
  <c r="K372" i="1"/>
  <c r="K373" i="1"/>
  <c r="K85" i="1"/>
  <c r="K1043" i="1"/>
  <c r="K832" i="1"/>
  <c r="K833" i="1"/>
  <c r="K878" i="1"/>
  <c r="K374" i="1"/>
  <c r="K375" i="1"/>
  <c r="K376" i="1"/>
  <c r="K138" i="1"/>
  <c r="K377" i="1"/>
  <c r="K1066" i="1"/>
  <c r="K378" i="1"/>
  <c r="K612" i="1"/>
  <c r="K1082" i="1"/>
  <c r="K1044" i="1"/>
  <c r="K712" i="1"/>
  <c r="K379" i="1"/>
  <c r="K380" i="1"/>
  <c r="K753" i="1"/>
  <c r="K910" i="1"/>
  <c r="K713" i="1"/>
  <c r="K381" i="1"/>
  <c r="K953" i="1"/>
  <c r="K193" i="1"/>
  <c r="K382" i="1"/>
  <c r="K250" i="1"/>
  <c r="K954" i="1"/>
  <c r="K383" i="1"/>
  <c r="K251" i="1"/>
  <c r="K39" i="1"/>
  <c r="K993" i="1"/>
  <c r="K384" i="1"/>
  <c r="K834" i="1"/>
  <c r="K669" i="1"/>
  <c r="K385" i="1"/>
  <c r="K613" i="1"/>
  <c r="K217" i="1"/>
  <c r="K994" i="1"/>
  <c r="K919" i="1"/>
  <c r="K187" i="1"/>
  <c r="K767" i="1"/>
  <c r="K218" i="1"/>
  <c r="K923" i="1"/>
  <c r="K670" i="1"/>
  <c r="K72" i="1"/>
  <c r="K252" i="1"/>
  <c r="K939" i="1"/>
  <c r="K386" i="1"/>
  <c r="K158" i="1"/>
  <c r="K86" i="1"/>
  <c r="K387" i="1"/>
  <c r="K388" i="1"/>
  <c r="K91" i="1"/>
  <c r="K159" i="1"/>
  <c r="K389" i="1"/>
  <c r="K995" i="1"/>
  <c r="K390" i="1"/>
  <c r="K391" i="1"/>
  <c r="K808" i="1"/>
  <c r="K392" i="1"/>
  <c r="K393" i="1"/>
  <c r="K1083" i="1"/>
  <c r="K394" i="1"/>
  <c r="K395" i="1"/>
  <c r="K396" i="1"/>
  <c r="K397" i="1"/>
  <c r="K398" i="1"/>
  <c r="K399" i="1"/>
  <c r="K671" i="1"/>
  <c r="K400" i="1"/>
  <c r="K175" i="1"/>
  <c r="K638" i="1"/>
  <c r="K672" i="1"/>
  <c r="K1084" i="1"/>
  <c r="K401" i="1"/>
  <c r="K879" i="1"/>
  <c r="K219" i="1"/>
  <c r="K639" i="1"/>
  <c r="K714" i="1"/>
  <c r="K194" i="1"/>
  <c r="K402" i="1"/>
  <c r="K403" i="1"/>
  <c r="K996" i="1"/>
  <c r="K614" i="1"/>
  <c r="K404" i="1"/>
  <c r="K640" i="1"/>
  <c r="K815" i="1"/>
  <c r="K405" i="1"/>
  <c r="K406" i="1"/>
  <c r="K407" i="1"/>
  <c r="K997" i="1"/>
  <c r="K940" i="1"/>
  <c r="K253" i="1"/>
  <c r="K408" i="1"/>
  <c r="K409" i="1"/>
  <c r="K598" i="1"/>
  <c r="K139" i="1"/>
  <c r="K715" i="1"/>
  <c r="K410" i="1"/>
  <c r="K411" i="1"/>
  <c r="K38" i="1"/>
  <c r="K412" i="1"/>
  <c r="K890" i="1"/>
  <c r="K176" i="1"/>
  <c r="K413" i="1"/>
  <c r="K73" i="1"/>
  <c r="K716" i="1"/>
  <c r="K835" i="1"/>
  <c r="K414" i="1"/>
  <c r="K254" i="1"/>
  <c r="K195" i="1"/>
  <c r="K673" i="1"/>
  <c r="K415" i="1"/>
  <c r="K717" i="1"/>
  <c r="K416" i="1"/>
  <c r="K718" i="1"/>
  <c r="K220" i="1"/>
  <c r="K1085" i="1"/>
  <c r="K255" i="1"/>
  <c r="K256" i="1"/>
  <c r="K417" i="1"/>
  <c r="K196" i="1"/>
  <c r="K197" i="1"/>
  <c r="K418" i="1"/>
  <c r="K1030" i="1"/>
  <c r="K891" i="1"/>
  <c r="K641" i="1"/>
  <c r="K419" i="1"/>
  <c r="K790" i="1"/>
  <c r="K257" i="1"/>
  <c r="K420" i="1"/>
  <c r="K421" i="1"/>
  <c r="K422" i="1"/>
  <c r="K768" i="1"/>
  <c r="K423" i="1"/>
  <c r="K424" i="1"/>
  <c r="K880" i="1"/>
  <c r="K258" i="1"/>
  <c r="K74" i="1"/>
  <c r="K425" i="1"/>
  <c r="K650" i="1"/>
  <c r="K259" i="1"/>
  <c r="K426" i="1"/>
  <c r="K427" i="1"/>
  <c r="K428" i="1"/>
  <c r="K719" i="1"/>
  <c r="K429" i="1"/>
  <c r="K430" i="1"/>
  <c r="K431" i="1"/>
  <c r="K432" i="1"/>
  <c r="K433" i="1"/>
  <c r="K177" i="1"/>
  <c r="K434" i="1"/>
  <c r="K435" i="1"/>
  <c r="K436" i="1"/>
  <c r="K720" i="1"/>
  <c r="K721" i="1"/>
  <c r="K836" i="1"/>
  <c r="K437" i="1"/>
  <c r="K438" i="1"/>
  <c r="K439" i="1"/>
  <c r="K722" i="1"/>
  <c r="K1045" i="1"/>
  <c r="K440" i="1"/>
  <c r="K1086" i="1"/>
  <c r="K441" i="1"/>
  <c r="K442" i="1"/>
  <c r="K443" i="1"/>
  <c r="K444" i="1"/>
  <c r="K445" i="1"/>
  <c r="K809" i="1"/>
  <c r="K446" i="1"/>
  <c r="K810" i="1"/>
  <c r="K769" i="1"/>
  <c r="K64" i="1"/>
  <c r="K447" i="1"/>
  <c r="K140" i="1"/>
  <c r="K651" i="1"/>
  <c r="K448" i="1"/>
  <c r="K449" i="1"/>
  <c r="K837" i="1"/>
  <c r="K450" i="1"/>
  <c r="K451" i="1"/>
  <c r="K723" i="1"/>
  <c r="K770" i="1"/>
  <c r="K452" i="1"/>
  <c r="K453" i="1"/>
  <c r="K771" i="1"/>
  <c r="K838" i="1"/>
  <c r="K754" i="1"/>
  <c r="K454" i="1"/>
  <c r="K260" i="1"/>
  <c r="K221" i="1"/>
  <c r="K178" i="1"/>
  <c r="K881" i="1"/>
  <c r="K222" i="1"/>
  <c r="K882" i="1"/>
  <c r="K839" i="1"/>
  <c r="K840" i="1"/>
  <c r="K223" i="1"/>
  <c r="K674" i="1"/>
  <c r="K675" i="1"/>
  <c r="K803" i="1"/>
  <c r="K65" i="1"/>
  <c r="K892" i="1"/>
  <c r="K883" i="1"/>
  <c r="K884" i="1"/>
  <c r="K816" i="1"/>
  <c r="K841" i="1"/>
  <c r="K179" i="1"/>
  <c r="K180" i="1"/>
  <c r="K772" i="1"/>
  <c r="K455" i="1"/>
  <c r="K887" i="1"/>
  <c r="K998" i="1"/>
  <c r="K456" i="1"/>
  <c r="K457" i="1"/>
  <c r="K615" i="1"/>
  <c r="K458" i="1"/>
  <c r="K261" i="1"/>
  <c r="K12" i="1"/>
  <c r="K755" i="1"/>
  <c r="K224" i="1"/>
  <c r="K459" i="1"/>
  <c r="K181" i="1"/>
  <c r="K791" i="1"/>
  <c r="K773" i="1"/>
  <c r="K792" i="1"/>
  <c r="K842" i="1"/>
  <c r="K1047" i="1"/>
  <c r="K724" i="1"/>
  <c r="K676" i="1"/>
  <c r="K811" i="1"/>
  <c r="K999" i="1"/>
  <c r="K225" i="1"/>
  <c r="K793" i="1"/>
  <c r="K774" i="1"/>
  <c r="K616" i="1"/>
  <c r="K1000" i="1"/>
  <c r="K182" i="1"/>
  <c r="K885" i="1"/>
  <c r="K262" i="1"/>
  <c r="K794" i="1"/>
  <c r="K1093" i="1"/>
  <c r="K226" i="1"/>
  <c r="K75" i="1"/>
  <c r="K899" i="1"/>
  <c r="K812" i="1"/>
  <c r="K1048" i="1"/>
  <c r="K227" i="1"/>
  <c r="K58" i="1"/>
  <c r="K460" i="1"/>
  <c r="K461" i="1"/>
  <c r="K652" i="1"/>
  <c r="K725" i="1"/>
  <c r="K462" i="1"/>
  <c r="K1067" i="1"/>
  <c r="K463" i="1"/>
  <c r="K464" i="1"/>
  <c r="K465" i="1"/>
  <c r="K183" i="1"/>
  <c r="K1001" i="1"/>
  <c r="K726" i="1"/>
  <c r="K263" i="1"/>
  <c r="K466" i="1"/>
  <c r="K467" i="1"/>
  <c r="K955" i="1"/>
  <c r="K264" i="1"/>
  <c r="K727" i="1"/>
  <c r="K76" i="1"/>
  <c r="K468" i="1"/>
  <c r="K728" i="1"/>
  <c r="K729" i="1"/>
  <c r="K184" i="1"/>
  <c r="K469" i="1"/>
  <c r="K730" i="1"/>
  <c r="K617" i="1"/>
  <c r="K470" i="1"/>
  <c r="K199" i="1"/>
  <c r="K471" i="1"/>
  <c r="K775" i="1"/>
  <c r="K731" i="1"/>
  <c r="K1087" i="1"/>
  <c r="K198" i="1"/>
  <c r="K265" i="1"/>
  <c r="K732" i="1"/>
  <c r="K733" i="1"/>
  <c r="K734" i="1"/>
  <c r="K784" i="1"/>
  <c r="K83" i="1"/>
  <c r="K911" i="1"/>
  <c r="K160" i="1"/>
  <c r="K1068" i="1"/>
  <c r="K66" i="1"/>
  <c r="K100" i="1"/>
  <c r="K813" i="1"/>
  <c r="K735" i="1"/>
  <c r="K266" i="1"/>
  <c r="K185" i="1"/>
  <c r="K472" i="1"/>
  <c r="K941" i="1"/>
  <c r="K37" i="1"/>
  <c r="O37" i="1" s="1"/>
  <c r="K1049" i="1"/>
  <c r="K36" i="1"/>
  <c r="K1002" i="1"/>
  <c r="K677" i="1"/>
  <c r="K1050" i="1"/>
  <c r="K817" i="1"/>
  <c r="K473" i="1"/>
  <c r="K474" i="1"/>
  <c r="K475" i="1"/>
  <c r="K228" i="1"/>
  <c r="K229" i="1"/>
  <c r="K893" i="1"/>
  <c r="K476" i="1"/>
  <c r="K956" i="1"/>
  <c r="K477" i="1"/>
  <c r="K478" i="1"/>
  <c r="K267" i="1"/>
  <c r="K618" i="1"/>
  <c r="K101" i="1"/>
  <c r="K776" i="1"/>
  <c r="K479" i="1"/>
  <c r="K480" i="1"/>
  <c r="K35" i="1"/>
  <c r="K481" i="1"/>
  <c r="K186" i="1"/>
  <c r="K482" i="1"/>
  <c r="K483" i="1"/>
  <c r="K736" i="1"/>
  <c r="K1069" i="1"/>
  <c r="K230" i="1"/>
  <c r="K1051" i="1"/>
  <c r="K67" i="1"/>
  <c r="K484" i="1"/>
  <c r="K619" i="1"/>
  <c r="K485" i="1"/>
  <c r="K678" i="1"/>
  <c r="K679" i="1"/>
  <c r="K102" i="1"/>
  <c r="K777" i="1"/>
  <c r="K778" i="1"/>
  <c r="K486" i="1"/>
  <c r="K1003" i="1"/>
  <c r="K487" i="1"/>
  <c r="K804" i="1"/>
  <c r="K488" i="1"/>
  <c r="K268" i="1"/>
  <c r="K489" i="1"/>
  <c r="K620" i="1"/>
  <c r="K912" i="1"/>
  <c r="K490" i="1"/>
  <c r="K491" i="1"/>
  <c r="K231" i="1"/>
  <c r="K87" i="1"/>
  <c r="K737" i="1"/>
  <c r="K492" i="1"/>
  <c r="K493" i="1"/>
  <c r="K494" i="1"/>
  <c r="K621" i="1"/>
  <c r="K642" i="1"/>
  <c r="K495" i="1"/>
  <c r="K918" i="1"/>
  <c r="K496" i="1"/>
  <c r="K913" i="1"/>
  <c r="K497" i="1"/>
  <c r="K520" i="1"/>
  <c r="K779" i="1"/>
  <c r="K738" i="1"/>
  <c r="K498" i="1"/>
  <c r="K843" i="1"/>
  <c r="K188" i="1"/>
  <c r="K499" i="1"/>
  <c r="K500" i="1"/>
  <c r="K501" i="1"/>
  <c r="K502" i="1"/>
  <c r="K503" i="1"/>
  <c r="K504" i="1"/>
  <c r="K505" i="1"/>
  <c r="K506" i="1"/>
  <c r="K507" i="1"/>
  <c r="K508" i="1"/>
  <c r="K509" i="1"/>
  <c r="K1004" i="1"/>
  <c r="K844" i="1"/>
  <c r="K1005" i="1"/>
  <c r="K1006" i="1"/>
  <c r="K510" i="1"/>
  <c r="K1088" i="1"/>
  <c r="K103" i="1"/>
  <c r="K511" i="1"/>
  <c r="K739" i="1"/>
  <c r="K512" i="1"/>
  <c r="K513" i="1"/>
  <c r="K514" i="1"/>
  <c r="K515" i="1"/>
  <c r="K795" i="1"/>
  <c r="K516" i="1"/>
  <c r="K77" i="1"/>
  <c r="K1007" i="1"/>
  <c r="K780" i="1"/>
  <c r="K703" i="1"/>
  <c r="K680" i="1"/>
  <c r="K517" i="1"/>
  <c r="K681" i="1"/>
  <c r="K756" i="1"/>
  <c r="K1062" i="1"/>
  <c r="K518" i="1"/>
  <c r="K519" i="1"/>
  <c r="K682" i="1"/>
  <c r="K164" i="1"/>
  <c r="K740" i="1"/>
  <c r="K886" i="1"/>
  <c r="K1059" i="1"/>
  <c r="K69" i="1"/>
  <c r="K741" i="1"/>
  <c r="K914" i="1"/>
  <c r="K34" i="1"/>
  <c r="K805" i="1"/>
  <c r="K141" i="1"/>
  <c r="K781" i="1"/>
  <c r="K796" i="1"/>
  <c r="K521" i="1"/>
  <c r="K845" i="1"/>
  <c r="K683" i="1"/>
  <c r="K84" i="1"/>
  <c r="K269" i="1"/>
  <c r="K522" i="1"/>
  <c r="K622" i="1"/>
  <c r="K846" i="1"/>
  <c r="K523" i="1"/>
  <c r="K524" i="1"/>
  <c r="K1052" i="1"/>
  <c r="K142" i="1"/>
  <c r="K702" i="1"/>
  <c r="K525" i="1"/>
  <c r="K701" i="1"/>
  <c r="K757" i="1"/>
  <c r="K104" i="1"/>
  <c r="K143" i="1"/>
  <c r="K1008" i="1"/>
  <c r="K161" i="1"/>
  <c r="K623" i="1"/>
  <c r="K526" i="1"/>
  <c r="K915" i="1"/>
  <c r="K81" i="1"/>
  <c r="K33" i="1"/>
  <c r="K232" i="1"/>
  <c r="K270" i="1"/>
  <c r="K105" i="1"/>
  <c r="K847" i="1"/>
  <c r="K684" i="1"/>
  <c r="K527" i="1"/>
  <c r="K528" i="1"/>
  <c r="K106" i="1"/>
  <c r="K529" i="1"/>
  <c r="K32" i="1"/>
  <c r="K797" i="1"/>
  <c r="K799" i="1"/>
  <c r="K51" i="1"/>
  <c r="K898" i="1"/>
  <c r="K530" i="1"/>
  <c r="K942" i="1"/>
  <c r="K1053" i="1"/>
  <c r="K144" i="1"/>
  <c r="K155" i="1"/>
  <c r="K1009" i="1"/>
  <c r="K145" i="1"/>
  <c r="K31" i="1"/>
  <c r="K920" i="1"/>
  <c r="K531" i="1"/>
  <c r="K1010" i="1"/>
  <c r="K532" i="1"/>
  <c r="K533" i="1"/>
  <c r="K742" i="1"/>
  <c r="K108" i="1"/>
  <c r="K30" i="1"/>
  <c r="K29" i="1"/>
  <c r="K59" i="1"/>
  <c r="K534" i="1"/>
  <c r="K1011" i="1"/>
  <c r="K624" i="1"/>
  <c r="K685" i="1"/>
  <c r="K686" i="1"/>
  <c r="K1089" i="1"/>
  <c r="K848" i="1"/>
  <c r="K535" i="1"/>
  <c r="K782" i="1"/>
  <c r="K916" i="1"/>
  <c r="K46" i="1"/>
  <c r="K1012" i="1"/>
  <c r="K536" i="1"/>
  <c r="K687" i="1"/>
  <c r="K146" i="1"/>
  <c r="K537" i="1"/>
  <c r="K109" i="1"/>
  <c r="K904" i="1"/>
  <c r="K234" i="1"/>
  <c r="K894" i="1"/>
  <c r="K52" i="1"/>
  <c r="K538" i="1"/>
  <c r="K539" i="1"/>
  <c r="K688" i="1"/>
  <c r="K625" i="1"/>
  <c r="K540" i="1"/>
  <c r="K957" i="1"/>
  <c r="K783" i="1"/>
  <c r="K541" i="1"/>
  <c r="K271" i="1"/>
  <c r="K689" i="1"/>
  <c r="K1054" i="1"/>
  <c r="K78" i="1"/>
  <c r="K943" i="1"/>
  <c r="K129" i="1"/>
  <c r="K147" i="1"/>
  <c r="K1013" i="1"/>
  <c r="K643" i="1"/>
  <c r="K921" i="1"/>
  <c r="K944" i="1"/>
  <c r="K88" i="1"/>
  <c r="K743" i="1"/>
  <c r="K849" i="1"/>
  <c r="K110" i="1"/>
  <c r="K542" i="1"/>
  <c r="K798" i="1"/>
  <c r="K111" i="1"/>
  <c r="K1014" i="1"/>
  <c r="K744" i="1"/>
  <c r="K112" i="1"/>
  <c r="K89" i="1"/>
  <c r="K543" i="1"/>
  <c r="K690" i="1"/>
  <c r="K16" i="1"/>
  <c r="K1055" i="1"/>
  <c r="K28" i="1"/>
  <c r="K544" i="1"/>
  <c r="K79" i="1"/>
  <c r="K691" i="1"/>
  <c r="K27" i="1"/>
  <c r="K545" i="1"/>
  <c r="K10" i="1"/>
  <c r="K1015" i="1"/>
  <c r="K1016" i="1"/>
  <c r="K947" i="1"/>
  <c r="K546" i="1"/>
  <c r="K1017" i="1"/>
  <c r="K547" i="1"/>
  <c r="K548" i="1"/>
  <c r="K644" i="1"/>
  <c r="K60" i="1"/>
  <c r="K692" i="1"/>
  <c r="K26" i="1"/>
  <c r="K1018" i="1"/>
  <c r="K549" i="1"/>
  <c r="K1019" i="1"/>
  <c r="K550" i="1"/>
  <c r="K917" i="1"/>
  <c r="K113" i="1"/>
  <c r="K693" i="1"/>
  <c r="K200" i="1"/>
  <c r="K694" i="1"/>
  <c r="K551" i="1"/>
  <c r="K552" i="1"/>
  <c r="K553" i="1"/>
  <c r="K554" i="1"/>
  <c r="K626" i="1"/>
  <c r="K14" i="1"/>
  <c r="K555" i="1"/>
  <c r="K25" i="1"/>
  <c r="K556" i="1"/>
  <c r="K960" i="1"/>
  <c r="K557" i="1"/>
  <c r="K695" i="1"/>
  <c r="K1056" i="1"/>
  <c r="K9" i="1"/>
  <c r="K558" i="1"/>
  <c r="K696" i="1"/>
  <c r="K857" i="1"/>
  <c r="K22" i="1"/>
  <c r="K148" i="1"/>
  <c r="K895" i="1"/>
  <c r="K1020" i="1"/>
  <c r="K1057" i="1"/>
  <c r="K858" i="1"/>
  <c r="K272" i="1"/>
  <c r="K1021" i="1"/>
  <c r="K859" i="1"/>
  <c r="K559" i="1"/>
  <c r="K560" i="1"/>
  <c r="K900" i="1"/>
  <c r="K961" i="1"/>
  <c r="K561" i="1"/>
  <c r="K627" i="1"/>
  <c r="K945" i="1"/>
  <c r="K1022" i="1"/>
  <c r="K11" i="1"/>
  <c r="K562" i="1"/>
  <c r="K563" i="1"/>
  <c r="K814" i="1"/>
  <c r="K1063" i="1"/>
  <c r="K21" i="1"/>
  <c r="K564" i="1"/>
  <c r="K962" i="1"/>
  <c r="K114" i="1"/>
  <c r="K860" i="1"/>
  <c r="K20" i="1"/>
  <c r="K905" i="1"/>
  <c r="K15" i="1"/>
  <c r="K565" i="1"/>
  <c r="K566" i="1"/>
  <c r="K896" i="1"/>
  <c r="K697" i="1"/>
  <c r="K165" i="1"/>
  <c r="K645" i="1"/>
  <c r="K567" i="1"/>
  <c r="K568" i="1"/>
  <c r="K149" i="1"/>
  <c r="K926" i="1"/>
  <c r="K850" i="1"/>
  <c r="K599" i="1"/>
  <c r="K68" i="1"/>
  <c r="K233" i="1"/>
  <c r="K47" i="1"/>
  <c r="K946" i="1"/>
  <c r="K569" i="1"/>
  <c r="K570" i="1"/>
  <c r="K571" i="1"/>
  <c r="K1090" i="1"/>
  <c r="K150" i="1"/>
  <c r="K115" i="1"/>
  <c r="K628" i="1"/>
  <c r="K80" i="1"/>
  <c r="K116" i="1"/>
  <c r="K572" i="1"/>
  <c r="K888" i="1"/>
  <c r="K851" i="1"/>
  <c r="K1023" i="1"/>
  <c r="K745" i="1"/>
  <c r="K698" i="1"/>
  <c r="K1058" i="1"/>
  <c r="O1058" i="1" s="1"/>
  <c r="K573" i="1"/>
  <c r="K574" i="1"/>
  <c r="K575" i="1"/>
  <c r="K699" i="1"/>
  <c r="K922" i="1"/>
  <c r="K853" i="1"/>
  <c r="K117" i="1"/>
  <c r="K24" i="1"/>
  <c r="K854" i="1"/>
  <c r="K118" i="1"/>
  <c r="K576" i="1"/>
  <c r="K653" i="1"/>
  <c r="K128" i="1"/>
  <c r="K577" i="1"/>
  <c r="K578" i="1"/>
  <c r="K119" i="1"/>
  <c r="K120" i="1"/>
  <c r="K629" i="1"/>
  <c r="K630" i="1"/>
  <c r="K579" i="1"/>
  <c r="K121" i="1"/>
  <c r="K580" i="1"/>
  <c r="K758" i="1"/>
  <c r="K581" i="1"/>
  <c r="K582" i="1"/>
  <c r="K583" i="1"/>
  <c r="K151" i="1"/>
  <c r="K23" i="1"/>
  <c r="K122" i="1"/>
  <c r="K584" i="1"/>
  <c r="K585" i="1"/>
  <c r="K152" i="1"/>
  <c r="K90" i="1"/>
  <c r="K586" i="1"/>
  <c r="K587" i="1"/>
  <c r="K588" i="1"/>
  <c r="K61" i="1"/>
  <c r="K62" i="1"/>
  <c r="K589" i="1"/>
  <c r="K590" i="1"/>
  <c r="K63" i="1"/>
  <c r="K631" i="1"/>
  <c r="K1024" i="1"/>
  <c r="K632" i="1"/>
  <c r="K591" i="1"/>
  <c r="K759" i="1"/>
  <c r="K592" i="1"/>
  <c r="K958" i="1"/>
  <c r="K897" i="1"/>
  <c r="K852" i="1"/>
  <c r="K593" i="1"/>
  <c r="K162" i="1"/>
  <c r="K1091" i="1"/>
  <c r="K123" i="1"/>
  <c r="K19" i="1"/>
  <c r="K1060" i="1"/>
  <c r="K700" i="1"/>
  <c r="K124" i="1"/>
  <c r="K156" i="1"/>
  <c r="K924" i="1"/>
  <c r="K861" i="1"/>
  <c r="K855" i="1"/>
  <c r="K153" i="1"/>
  <c r="K125" i="1"/>
  <c r="K746" i="1"/>
  <c r="K594" i="1"/>
  <c r="K595" i="1"/>
  <c r="K126" i="1"/>
  <c r="K1025" i="1"/>
  <c r="K1026" i="1"/>
  <c r="K959" i="1"/>
  <c r="K127" i="1"/>
  <c r="K856" i="1"/>
  <c r="K154" i="1"/>
  <c r="K596" i="1"/>
  <c r="K1027" i="1"/>
  <c r="K1028" i="1"/>
  <c r="K1029" i="1"/>
  <c r="K130" i="1"/>
  <c r="M8" i="1"/>
  <c r="M1101" i="1" s="1"/>
  <c r="O8" i="1" l="1"/>
  <c r="O102" i="1"/>
  <c r="O554" i="1"/>
  <c r="O1070" i="1" l="1"/>
  <c r="O18" i="1"/>
  <c r="O711" i="1"/>
  <c r="O993" i="1"/>
  <c r="O196" i="1"/>
  <c r="O891" i="1"/>
  <c r="O81" i="1"/>
  <c r="O947" i="1"/>
  <c r="O1030" i="1"/>
  <c r="O862" i="1"/>
  <c r="O239" i="1"/>
  <c r="O709" i="1"/>
  <c r="O747" i="1"/>
  <c r="O710" i="1"/>
  <c r="O85" i="1"/>
  <c r="O1008" i="1"/>
  <c r="O799" i="1"/>
  <c r="O9" i="1"/>
  <c r="O1063" i="1"/>
  <c r="O213" i="1"/>
  <c r="O223" i="1"/>
  <c r="O738" i="1"/>
  <c r="O743" i="1"/>
  <c r="O1056" i="1"/>
  <c r="O900" i="1"/>
  <c r="O90" i="1"/>
  <c r="O156" i="1"/>
  <c r="O1091" i="1"/>
  <c r="O189" i="1"/>
  <c r="O633" i="1"/>
  <c r="O963" i="1"/>
  <c r="O655" i="1"/>
  <c r="O1071" i="1"/>
  <c r="O760" i="1"/>
  <c r="O864" i="1"/>
  <c r="O274" i="1"/>
  <c r="O275" i="1"/>
  <c r="O235" i="1"/>
  <c r="O201" i="1"/>
  <c r="O202" i="1"/>
  <c r="O818" i="1"/>
  <c r="O1031" i="1"/>
  <c r="O901" i="1"/>
  <c r="O819" i="1"/>
  <c r="O276" i="1"/>
  <c r="O277" i="1"/>
  <c r="O927" i="1"/>
  <c r="O166" i="1"/>
  <c r="O906" i="1"/>
  <c r="O203" i="1"/>
  <c r="O278" i="1"/>
  <c r="O820" i="1"/>
  <c r="O279" i="1"/>
  <c r="O964" i="1"/>
  <c r="O704" i="1"/>
  <c r="O865" i="1"/>
  <c r="O705" i="1"/>
  <c r="O706" i="1"/>
  <c r="O707" i="1"/>
  <c r="O1032" i="1"/>
  <c r="O634" i="1"/>
  <c r="O280" i="1"/>
  <c r="O131" i="1"/>
  <c r="O281" i="1"/>
  <c r="O761" i="1"/>
  <c r="O965" i="1"/>
  <c r="O190" i="1"/>
  <c r="O282" i="1"/>
  <c r="O806" i="1"/>
  <c r="O283" i="1"/>
  <c r="O204" i="1"/>
  <c r="O284" i="1"/>
  <c r="O285" i="1"/>
  <c r="O286" i="1"/>
  <c r="O287" i="1"/>
  <c r="O288" i="1"/>
  <c r="O966" i="1"/>
  <c r="O92" i="1"/>
  <c r="O289" i="1"/>
  <c r="O866" i="1"/>
  <c r="O948" i="1"/>
  <c r="O1072" i="1"/>
  <c r="O967" i="1"/>
  <c r="O290" i="1"/>
  <c r="O291" i="1"/>
  <c r="O928" i="1"/>
  <c r="O292" i="1"/>
  <c r="O968" i="1"/>
  <c r="O293" i="1"/>
  <c r="O867" i="1"/>
  <c r="O949" i="1"/>
  <c r="O294" i="1"/>
  <c r="O929" i="1"/>
  <c r="O600" i="1"/>
  <c r="O167" i="1"/>
  <c r="O969" i="1"/>
  <c r="O295" i="1"/>
  <c r="O205" i="1"/>
  <c r="O601" i="1"/>
  <c r="O1033" i="1"/>
  <c r="O970" i="1"/>
  <c r="O296" i="1"/>
  <c r="O821" i="1"/>
  <c r="O971" i="1"/>
  <c r="O868" i="1"/>
  <c r="O297" i="1"/>
  <c r="O822" i="1"/>
  <c r="O298" i="1"/>
  <c r="O635" i="1"/>
  <c r="O299" i="1"/>
  <c r="O300" i="1"/>
  <c r="O748" i="1"/>
  <c r="O902" i="1"/>
  <c r="O301" i="1"/>
  <c r="O302" i="1"/>
  <c r="O236" i="1"/>
  <c r="O303" i="1"/>
  <c r="O53" i="1"/>
  <c r="O304" i="1"/>
  <c r="O930" i="1"/>
  <c r="O931" i="1"/>
  <c r="O305" i="1"/>
  <c r="O48" i="1"/>
  <c r="O132" i="1"/>
  <c r="O972" i="1"/>
  <c r="O950" i="1"/>
  <c r="O602" i="1"/>
  <c r="O973" i="1"/>
  <c r="O306" i="1"/>
  <c r="O932" i="1"/>
  <c r="O307" i="1"/>
  <c r="O54" i="1"/>
  <c r="O17" i="1"/>
  <c r="O1034" i="1"/>
  <c r="O1035" i="1"/>
  <c r="O786" i="1"/>
  <c r="O749" i="1"/>
  <c r="O168" i="1"/>
  <c r="O206" i="1"/>
  <c r="O823" i="1"/>
  <c r="O1036" i="1"/>
  <c r="O708" i="1"/>
  <c r="O308" i="1"/>
  <c r="O824" i="1"/>
  <c r="O309" i="1"/>
  <c r="O310" i="1"/>
  <c r="O974" i="1"/>
  <c r="O975" i="1"/>
  <c r="O603" i="1"/>
  <c r="O976" i="1"/>
  <c r="O70" i="1"/>
  <c r="O311" i="1"/>
  <c r="O1073" i="1"/>
  <c r="O656" i="1"/>
  <c r="O977" i="1"/>
  <c r="O45" i="1"/>
  <c r="O978" i="1"/>
  <c r="O312" i="1"/>
  <c r="O1074" i="1"/>
  <c r="O1075" i="1"/>
  <c r="O313" i="1"/>
  <c r="O903" i="1"/>
  <c r="O55" i="1"/>
  <c r="O750" i="1"/>
  <c r="O657" i="1"/>
  <c r="O237" i="1"/>
  <c r="O314" i="1"/>
  <c r="O762" i="1"/>
  <c r="O315" i="1"/>
  <c r="O316" i="1"/>
  <c r="O979" i="1"/>
  <c r="O44" i="1"/>
  <c r="O658" i="1"/>
  <c r="O93" i="1"/>
  <c r="O317" i="1"/>
  <c r="O238" i="1"/>
  <c r="O318" i="1"/>
  <c r="O1037" i="1"/>
  <c r="O604" i="1"/>
  <c r="O94" i="1"/>
  <c r="O751" i="1"/>
  <c r="O319" i="1"/>
  <c r="O191" i="1"/>
  <c r="O133" i="1"/>
  <c r="O320" i="1"/>
  <c r="O869" i="1"/>
  <c r="O951" i="1"/>
  <c r="O1038" i="1"/>
  <c r="O240" i="1"/>
  <c r="O321" i="1"/>
  <c r="O322" i="1"/>
  <c r="O980" i="1"/>
  <c r="O636" i="1"/>
  <c r="O933" i="1"/>
  <c r="O169" i="1"/>
  <c r="O323" i="1"/>
  <c r="O1046" i="1"/>
  <c r="O56" i="1"/>
  <c r="O324" i="1"/>
  <c r="O325" i="1"/>
  <c r="O870" i="1"/>
  <c r="O1076" i="1"/>
  <c r="O981" i="1"/>
  <c r="O1094" i="1"/>
  <c r="O659" i="1"/>
  <c r="O326" i="1"/>
  <c r="O327" i="1"/>
  <c r="O907" i="1"/>
  <c r="O982" i="1"/>
  <c r="O207" i="1"/>
  <c r="O95" i="1"/>
  <c r="O983" i="1"/>
  <c r="O646" i="1"/>
  <c r="O660" i="1"/>
  <c r="O605" i="1"/>
  <c r="O328" i="1"/>
  <c r="O208" i="1"/>
  <c r="O1061" i="1"/>
  <c r="O984" i="1"/>
  <c r="O49" i="1"/>
  <c r="O661" i="1"/>
  <c r="O209" i="1"/>
  <c r="O329" i="1"/>
  <c r="O1077" i="1"/>
  <c r="O787" i="1"/>
  <c r="O96" i="1"/>
  <c r="O71" i="1"/>
  <c r="O134" i="1"/>
  <c r="O210" i="1"/>
  <c r="O330" i="1"/>
  <c r="O1078" i="1"/>
  <c r="O871" i="1"/>
  <c r="O241" i="1"/>
  <c r="O1079" i="1"/>
  <c r="O211" i="1"/>
  <c r="O872" i="1"/>
  <c r="O800" i="1"/>
  <c r="O331" i="1"/>
  <c r="O212" i="1"/>
  <c r="O332" i="1"/>
  <c r="O97" i="1"/>
  <c r="O647" i="1"/>
  <c r="O333" i="1"/>
  <c r="O334" i="1"/>
  <c r="O335" i="1"/>
  <c r="O873" i="1"/>
  <c r="O606" i="1"/>
  <c r="O336" i="1"/>
  <c r="O337" i="1"/>
  <c r="O242" i="1"/>
  <c r="O607" i="1"/>
  <c r="O43" i="1"/>
  <c r="O338" i="1"/>
  <c r="O662" i="1"/>
  <c r="O339" i="1"/>
  <c r="O340" i="1"/>
  <c r="O341" i="1"/>
  <c r="O608" i="1"/>
  <c r="O170" i="1"/>
  <c r="O342" i="1"/>
  <c r="O889" i="1"/>
  <c r="O243" i="1"/>
  <c r="O171" i="1"/>
  <c r="O874" i="1"/>
  <c r="O1039" i="1"/>
  <c r="O763" i="1"/>
  <c r="O807" i="1"/>
  <c r="O597" i="1"/>
  <c r="O343" i="1"/>
  <c r="O825" i="1"/>
  <c r="O934" i="1"/>
  <c r="O98" i="1"/>
  <c r="O1080" i="1"/>
  <c r="O826" i="1"/>
  <c r="O244" i="1"/>
  <c r="O908" i="1"/>
  <c r="O952" i="1"/>
  <c r="O344" i="1"/>
  <c r="O609" i="1"/>
  <c r="O345" i="1"/>
  <c r="O346" i="1"/>
  <c r="O875" i="1"/>
  <c r="O827" i="1"/>
  <c r="O347" i="1"/>
  <c r="O828" i="1"/>
  <c r="O348" i="1"/>
  <c r="O349" i="1"/>
  <c r="O350" i="1"/>
  <c r="O50" i="1"/>
  <c r="O663" i="1"/>
  <c r="O788" i="1"/>
  <c r="O57" i="1"/>
  <c r="O664" i="1"/>
  <c r="O351" i="1"/>
  <c r="O1081" i="1"/>
  <c r="O829" i="1"/>
  <c r="O214" i="1"/>
  <c r="O752" i="1"/>
  <c r="O352" i="1"/>
  <c r="O135" i="1"/>
  <c r="O648" i="1"/>
  <c r="O245" i="1"/>
  <c r="O215" i="1"/>
  <c r="O610" i="1"/>
  <c r="O353" i="1"/>
  <c r="O246" i="1"/>
  <c r="O665" i="1"/>
  <c r="O354" i="1"/>
  <c r="O355" i="1"/>
  <c r="O985" i="1"/>
  <c r="O13" i="1"/>
  <c r="O356" i="1"/>
  <c r="O357" i="1"/>
  <c r="O163" i="1"/>
  <c r="O358" i="1"/>
  <c r="O830" i="1"/>
  <c r="O876" i="1"/>
  <c r="O986" i="1"/>
  <c r="O935" i="1"/>
  <c r="O789" i="1"/>
  <c r="O359" i="1"/>
  <c r="O247" i="1"/>
  <c r="O41" i="1"/>
  <c r="O216" i="1"/>
  <c r="O136" i="1"/>
  <c r="O936" i="1"/>
  <c r="O360" i="1"/>
  <c r="O877" i="1"/>
  <c r="O987" i="1"/>
  <c r="O361" i="1"/>
  <c r="O988" i="1"/>
  <c r="O172" i="1"/>
  <c r="O764" i="1"/>
  <c r="O273" i="1"/>
  <c r="O362" i="1"/>
  <c r="O1064" i="1"/>
  <c r="O363" i="1"/>
  <c r="O40" i="1"/>
  <c r="O937" i="1"/>
  <c r="O989" i="1"/>
  <c r="O364" i="1"/>
  <c r="O765" i="1"/>
  <c r="O611" i="1"/>
  <c r="O365" i="1"/>
  <c r="O1040" i="1"/>
  <c r="O863" i="1"/>
  <c r="O173" i="1"/>
  <c r="O649" i="1"/>
  <c r="O366" i="1"/>
  <c r="O938" i="1"/>
  <c r="O367" i="1"/>
  <c r="O831" i="1"/>
  <c r="O801" i="1"/>
  <c r="O990" i="1"/>
  <c r="O82" i="1"/>
  <c r="O1065" i="1"/>
  <c r="O991" i="1"/>
  <c r="O666" i="1"/>
  <c r="O174" i="1"/>
  <c r="O992" i="1"/>
  <c r="O137" i="1"/>
  <c r="O192" i="1"/>
  <c r="O1041" i="1"/>
  <c r="O1095" i="1"/>
  <c r="O248" i="1"/>
  <c r="O368" i="1"/>
  <c r="O369" i="1"/>
  <c r="O249" i="1"/>
  <c r="O1042" i="1"/>
  <c r="O637" i="1"/>
  <c r="O667" i="1"/>
  <c r="O370" i="1"/>
  <c r="O766" i="1"/>
  <c r="O371" i="1"/>
  <c r="O668" i="1"/>
  <c r="O802" i="1"/>
  <c r="O99" i="1"/>
  <c r="O909" i="1"/>
  <c r="O372" i="1"/>
  <c r="O373" i="1"/>
  <c r="O1043" i="1"/>
  <c r="O832" i="1"/>
  <c r="O833" i="1"/>
  <c r="O878" i="1"/>
  <c r="O374" i="1"/>
  <c r="O375" i="1"/>
  <c r="O376" i="1"/>
  <c r="O138" i="1"/>
  <c r="O377" i="1"/>
  <c r="O1066" i="1"/>
  <c r="O378" i="1"/>
  <c r="O612" i="1"/>
  <c r="O1082" i="1"/>
  <c r="O1044" i="1"/>
  <c r="O712" i="1"/>
  <c r="O379" i="1"/>
  <c r="O380" i="1"/>
  <c r="O753" i="1"/>
  <c r="O910" i="1"/>
  <c r="O713" i="1"/>
  <c r="O381" i="1"/>
  <c r="O953" i="1"/>
  <c r="O193" i="1"/>
  <c r="O382" i="1"/>
  <c r="O250" i="1"/>
  <c r="O954" i="1"/>
  <c r="O383" i="1"/>
  <c r="O251" i="1"/>
  <c r="O39" i="1"/>
  <c r="O384" i="1"/>
  <c r="O834" i="1"/>
  <c r="O669" i="1"/>
  <c r="O385" i="1"/>
  <c r="O613" i="1"/>
  <c r="O217" i="1"/>
  <c r="O994" i="1"/>
  <c r="O919" i="1"/>
  <c r="O187" i="1"/>
  <c r="O767" i="1"/>
  <c r="O218" i="1"/>
  <c r="O923" i="1"/>
  <c r="O670" i="1"/>
  <c r="O72" i="1"/>
  <c r="O252" i="1"/>
  <c r="O939" i="1"/>
  <c r="O386" i="1"/>
  <c r="O158" i="1"/>
  <c r="O86" i="1"/>
  <c r="O387" i="1"/>
  <c r="O388" i="1"/>
  <c r="O91" i="1"/>
  <c r="O159" i="1"/>
  <c r="O389" i="1"/>
  <c r="O995" i="1"/>
  <c r="O390" i="1"/>
  <c r="O391" i="1"/>
  <c r="O808" i="1"/>
  <c r="O392" i="1"/>
  <c r="O393" i="1"/>
  <c r="O1083" i="1"/>
  <c r="O394" i="1"/>
  <c r="O395" i="1"/>
  <c r="O396" i="1"/>
  <c r="O397" i="1"/>
  <c r="O398" i="1"/>
  <c r="O399" i="1"/>
  <c r="O671" i="1"/>
  <c r="O400" i="1"/>
  <c r="O175" i="1"/>
  <c r="O638" i="1"/>
  <c r="O672" i="1"/>
  <c r="O1084" i="1"/>
  <c r="O401" i="1"/>
  <c r="O879" i="1"/>
  <c r="O219" i="1"/>
  <c r="O639" i="1"/>
  <c r="O714" i="1"/>
  <c r="O194" i="1"/>
  <c r="O402" i="1"/>
  <c r="O403" i="1"/>
  <c r="O996" i="1"/>
  <c r="O614" i="1"/>
  <c r="O404" i="1"/>
  <c r="O640" i="1"/>
  <c r="O815" i="1"/>
  <c r="O405" i="1"/>
  <c r="O406" i="1"/>
  <c r="O407" i="1"/>
  <c r="O997" i="1"/>
  <c r="O940" i="1"/>
  <c r="O253" i="1"/>
  <c r="O408" i="1"/>
  <c r="O409" i="1"/>
  <c r="O598" i="1"/>
  <c r="O139" i="1"/>
  <c r="O715" i="1"/>
  <c r="O410" i="1"/>
  <c r="O411" i="1"/>
  <c r="O38" i="1"/>
  <c r="O412" i="1"/>
  <c r="O890" i="1"/>
  <c r="O176" i="1"/>
  <c r="O413" i="1"/>
  <c r="O73" i="1"/>
  <c r="O716" i="1"/>
  <c r="O835" i="1"/>
  <c r="O414" i="1"/>
  <c r="O254" i="1"/>
  <c r="O195" i="1"/>
  <c r="O673" i="1"/>
  <c r="O415" i="1"/>
  <c r="O717" i="1"/>
  <c r="O416" i="1"/>
  <c r="O718" i="1"/>
  <c r="O220" i="1"/>
  <c r="O1085" i="1"/>
  <c r="O255" i="1"/>
  <c r="O256" i="1"/>
  <c r="O417" i="1"/>
  <c r="O197" i="1"/>
  <c r="O418" i="1"/>
  <c r="O641" i="1"/>
  <c r="O419" i="1"/>
  <c r="O790" i="1"/>
  <c r="O257" i="1"/>
  <c r="O420" i="1"/>
  <c r="O421" i="1"/>
  <c r="O422" i="1"/>
  <c r="O768" i="1"/>
  <c r="O423" i="1"/>
  <c r="O424" i="1"/>
  <c r="O880" i="1"/>
  <c r="O258" i="1"/>
  <c r="O74" i="1"/>
  <c r="O425" i="1"/>
  <c r="O650" i="1"/>
  <c r="O259" i="1"/>
  <c r="O426" i="1"/>
  <c r="O427" i="1"/>
  <c r="O428" i="1"/>
  <c r="O719" i="1"/>
  <c r="O429" i="1"/>
  <c r="O430" i="1"/>
  <c r="O431" i="1"/>
  <c r="O432" i="1"/>
  <c r="O433" i="1"/>
  <c r="O177" i="1"/>
  <c r="O434" i="1"/>
  <c r="O435" i="1"/>
  <c r="O436" i="1"/>
  <c r="O720" i="1"/>
  <c r="O721" i="1"/>
  <c r="O836" i="1"/>
  <c r="O437" i="1"/>
  <c r="O438" i="1"/>
  <c r="O439" i="1"/>
  <c r="O722" i="1"/>
  <c r="O1045" i="1"/>
  <c r="O440" i="1"/>
  <c r="O1086" i="1"/>
  <c r="O441" i="1"/>
  <c r="O442" i="1"/>
  <c r="O443" i="1"/>
  <c r="O444" i="1"/>
  <c r="O445" i="1"/>
  <c r="O809" i="1"/>
  <c r="O446" i="1"/>
  <c r="O810" i="1"/>
  <c r="O769" i="1"/>
  <c r="O64" i="1"/>
  <c r="O447" i="1"/>
  <c r="O140" i="1"/>
  <c r="O651" i="1"/>
  <c r="O448" i="1"/>
  <c r="O449" i="1"/>
  <c r="O837" i="1"/>
  <c r="O450" i="1"/>
  <c r="O451" i="1"/>
  <c r="O723" i="1"/>
  <c r="O770" i="1"/>
  <c r="O452" i="1"/>
  <c r="O453" i="1"/>
  <c r="O771" i="1"/>
  <c r="O838" i="1"/>
  <c r="O754" i="1"/>
  <c r="O454" i="1"/>
  <c r="O260" i="1"/>
  <c r="O221" i="1"/>
  <c r="O178" i="1"/>
  <c r="O881" i="1"/>
  <c r="O222" i="1"/>
  <c r="O882" i="1"/>
  <c r="O839" i="1"/>
  <c r="O840" i="1"/>
  <c r="O674" i="1"/>
  <c r="O675" i="1"/>
  <c r="O803" i="1"/>
  <c r="O65" i="1"/>
  <c r="O892" i="1"/>
  <c r="O883" i="1"/>
  <c r="O884" i="1"/>
  <c r="O816" i="1"/>
  <c r="O841" i="1"/>
  <c r="O179" i="1"/>
  <c r="O180" i="1"/>
  <c r="O772" i="1"/>
  <c r="O455" i="1"/>
  <c r="O887" i="1"/>
  <c r="O998" i="1"/>
  <c r="O456" i="1"/>
  <c r="O457" i="1"/>
  <c r="O615" i="1"/>
  <c r="O458" i="1"/>
  <c r="O261" i="1"/>
  <c r="O12" i="1"/>
  <c r="O755" i="1"/>
  <c r="O224" i="1"/>
  <c r="O459" i="1"/>
  <c r="O181" i="1"/>
  <c r="O791" i="1"/>
  <c r="O773" i="1"/>
  <c r="O792" i="1"/>
  <c r="O842" i="1"/>
  <c r="O1047" i="1"/>
  <c r="O724" i="1"/>
  <c r="O676" i="1"/>
  <c r="O811" i="1"/>
  <c r="O999" i="1"/>
  <c r="O225" i="1"/>
  <c r="O793" i="1"/>
  <c r="O774" i="1"/>
  <c r="O616" i="1"/>
  <c r="O1000" i="1"/>
  <c r="O182" i="1"/>
  <c r="O885" i="1"/>
  <c r="O262" i="1"/>
  <c r="O794" i="1"/>
  <c r="O1093" i="1"/>
  <c r="O226" i="1"/>
  <c r="O75" i="1"/>
  <c r="O899" i="1"/>
  <c r="O812" i="1"/>
  <c r="O1048" i="1"/>
  <c r="O227" i="1"/>
  <c r="O58" i="1"/>
  <c r="O460" i="1"/>
  <c r="O461" i="1"/>
  <c r="O652" i="1"/>
  <c r="O725" i="1"/>
  <c r="O462" i="1"/>
  <c r="O1067" i="1"/>
  <c r="O463" i="1"/>
  <c r="O464" i="1"/>
  <c r="O465" i="1"/>
  <c r="O183" i="1"/>
  <c r="O1001" i="1"/>
  <c r="O726" i="1"/>
  <c r="O263" i="1"/>
  <c r="O466" i="1"/>
  <c r="O467" i="1"/>
  <c r="O955" i="1"/>
  <c r="O264" i="1"/>
  <c r="O727" i="1"/>
  <c r="O76" i="1"/>
  <c r="O468" i="1"/>
  <c r="O728" i="1"/>
  <c r="O729" i="1"/>
  <c r="O184" i="1"/>
  <c r="O469" i="1"/>
  <c r="O730" i="1"/>
  <c r="O617" i="1"/>
  <c r="O470" i="1"/>
  <c r="O199" i="1"/>
  <c r="O471" i="1"/>
  <c r="O775" i="1"/>
  <c r="O731" i="1"/>
  <c r="O1087" i="1"/>
  <c r="O198" i="1"/>
  <c r="O265" i="1"/>
  <c r="O732" i="1"/>
  <c r="O733" i="1"/>
  <c r="O734" i="1"/>
  <c r="O784" i="1"/>
  <c r="O83" i="1"/>
  <c r="O911" i="1"/>
  <c r="O160" i="1"/>
  <c r="O1068" i="1"/>
  <c r="O66" i="1"/>
  <c r="O100" i="1"/>
  <c r="O813" i="1"/>
  <c r="O735" i="1"/>
  <c r="O266" i="1"/>
  <c r="O185" i="1"/>
  <c r="O472" i="1"/>
  <c r="O941" i="1"/>
  <c r="O1049" i="1"/>
  <c r="O36" i="1"/>
  <c r="O1002" i="1"/>
  <c r="O677" i="1"/>
  <c r="O1050" i="1"/>
  <c r="O817" i="1"/>
  <c r="O473" i="1"/>
  <c r="O474" i="1"/>
  <c r="O475" i="1"/>
  <c r="O228" i="1"/>
  <c r="O229" i="1"/>
  <c r="O893" i="1"/>
  <c r="O476" i="1"/>
  <c r="O956" i="1"/>
  <c r="O477" i="1"/>
  <c r="O478" i="1"/>
  <c r="O267" i="1"/>
  <c r="O618" i="1"/>
  <c r="O101" i="1"/>
  <c r="O776" i="1"/>
  <c r="O479" i="1"/>
  <c r="O480" i="1"/>
  <c r="O35" i="1"/>
  <c r="O481" i="1"/>
  <c r="O186" i="1"/>
  <c r="O482" i="1"/>
  <c r="O483" i="1"/>
  <c r="O736" i="1"/>
  <c r="O1069" i="1"/>
  <c r="O230" i="1"/>
  <c r="O1051" i="1"/>
  <c r="O925" i="1"/>
  <c r="O67" i="1"/>
  <c r="O484" i="1"/>
  <c r="O619" i="1"/>
  <c r="O485" i="1"/>
  <c r="O678" i="1"/>
  <c r="O679" i="1"/>
  <c r="O777" i="1"/>
  <c r="O778" i="1"/>
  <c r="O486" i="1"/>
  <c r="O1003" i="1"/>
  <c r="O487" i="1"/>
  <c r="O804" i="1"/>
  <c r="O488" i="1"/>
  <c r="O268" i="1"/>
  <c r="O489" i="1"/>
  <c r="O620" i="1"/>
  <c r="O912" i="1"/>
  <c r="O490" i="1"/>
  <c r="O491" i="1"/>
  <c r="O231" i="1"/>
  <c r="O87" i="1"/>
  <c r="O737" i="1"/>
  <c r="O492" i="1"/>
  <c r="O493" i="1"/>
  <c r="O494" i="1"/>
  <c r="O621" i="1"/>
  <c r="O642" i="1"/>
  <c r="O495" i="1"/>
  <c r="O918" i="1"/>
  <c r="O496" i="1"/>
  <c r="O913" i="1"/>
  <c r="O497" i="1"/>
  <c r="O520" i="1"/>
  <c r="O779" i="1"/>
  <c r="O498" i="1"/>
  <c r="O843" i="1"/>
  <c r="O188" i="1"/>
  <c r="O499" i="1"/>
  <c r="O500" i="1"/>
  <c r="O501" i="1"/>
  <c r="O502" i="1"/>
  <c r="O503" i="1"/>
  <c r="O504" i="1"/>
  <c r="O505" i="1"/>
  <c r="O506" i="1"/>
  <c r="O507" i="1"/>
  <c r="O508" i="1"/>
  <c r="O509" i="1"/>
  <c r="O1004" i="1"/>
  <c r="O844" i="1"/>
  <c r="O1005" i="1"/>
  <c r="O1006" i="1"/>
  <c r="O510" i="1"/>
  <c r="O1088" i="1"/>
  <c r="O103" i="1"/>
  <c r="O511" i="1"/>
  <c r="O739" i="1"/>
  <c r="O512" i="1"/>
  <c r="O513" i="1"/>
  <c r="O514" i="1"/>
  <c r="O515" i="1"/>
  <c r="O795" i="1"/>
  <c r="O516" i="1"/>
  <c r="O77" i="1"/>
  <c r="O1007" i="1"/>
  <c r="O780" i="1"/>
  <c r="O703" i="1"/>
  <c r="O680" i="1"/>
  <c r="O517" i="1"/>
  <c r="O681" i="1"/>
  <c r="O756" i="1"/>
  <c r="O1062" i="1"/>
  <c r="O518" i="1"/>
  <c r="O519" i="1"/>
  <c r="O682" i="1"/>
  <c r="O164" i="1"/>
  <c r="O740" i="1"/>
  <c r="O886" i="1"/>
  <c r="O1059" i="1"/>
  <c r="O69" i="1"/>
  <c r="O741" i="1"/>
  <c r="O914" i="1"/>
  <c r="O34" i="1"/>
  <c r="O805" i="1"/>
  <c r="O141" i="1"/>
  <c r="O781" i="1"/>
  <c r="O796" i="1"/>
  <c r="O521" i="1"/>
  <c r="O845" i="1"/>
  <c r="O683" i="1"/>
  <c r="O84" i="1"/>
  <c r="O269" i="1"/>
  <c r="O522" i="1"/>
  <c r="O622" i="1"/>
  <c r="O846" i="1"/>
  <c r="O523" i="1"/>
  <c r="O524" i="1"/>
  <c r="O1052" i="1"/>
  <c r="O142" i="1"/>
  <c r="O702" i="1"/>
  <c r="O525" i="1"/>
  <c r="O701" i="1"/>
  <c r="O757" i="1"/>
  <c r="O104" i="1"/>
  <c r="O143" i="1"/>
  <c r="O161" i="1"/>
  <c r="O623" i="1"/>
  <c r="O526" i="1"/>
  <c r="O915" i="1"/>
  <c r="O33" i="1"/>
  <c r="O232" i="1"/>
  <c r="O270" i="1"/>
  <c r="O105" i="1"/>
  <c r="O847" i="1"/>
  <c r="O684" i="1"/>
  <c r="O527" i="1"/>
  <c r="O528" i="1"/>
  <c r="O106" i="1"/>
  <c r="O529" i="1"/>
  <c r="O32" i="1"/>
  <c r="O797" i="1"/>
  <c r="O51" i="1"/>
  <c r="O898" i="1"/>
  <c r="O530" i="1"/>
  <c r="O942" i="1"/>
  <c r="O1053" i="1"/>
  <c r="O144" i="1"/>
  <c r="O155" i="1"/>
  <c r="O1009" i="1"/>
  <c r="O145" i="1"/>
  <c r="O31" i="1"/>
  <c r="O920" i="1"/>
  <c r="O531" i="1"/>
  <c r="O1010" i="1"/>
  <c r="O532" i="1"/>
  <c r="O533" i="1"/>
  <c r="O742" i="1"/>
  <c r="O108" i="1"/>
  <c r="O30" i="1"/>
  <c r="O29" i="1"/>
  <c r="O59" i="1"/>
  <c r="O534" i="1"/>
  <c r="O1011" i="1"/>
  <c r="O624" i="1"/>
  <c r="O685" i="1"/>
  <c r="O686" i="1"/>
  <c r="O1089" i="1"/>
  <c r="O848" i="1"/>
  <c r="O535" i="1"/>
  <c r="O782" i="1"/>
  <c r="O916" i="1"/>
  <c r="O46" i="1"/>
  <c r="O1012" i="1"/>
  <c r="O536" i="1"/>
  <c r="O687" i="1"/>
  <c r="O146" i="1"/>
  <c r="O537" i="1"/>
  <c r="O109" i="1"/>
  <c r="O904" i="1"/>
  <c r="O234" i="1"/>
  <c r="O894" i="1"/>
  <c r="O52" i="1"/>
  <c r="O538" i="1"/>
  <c r="O539" i="1"/>
  <c r="O688" i="1"/>
  <c r="O625" i="1"/>
  <c r="O540" i="1"/>
  <c r="O957" i="1"/>
  <c r="O783" i="1"/>
  <c r="O541" i="1"/>
  <c r="O271" i="1"/>
  <c r="O689" i="1"/>
  <c r="O1054" i="1"/>
  <c r="O78" i="1"/>
  <c r="O943" i="1"/>
  <c r="O129" i="1"/>
  <c r="O147" i="1"/>
  <c r="O1013" i="1"/>
  <c r="O643" i="1"/>
  <c r="O921" i="1"/>
  <c r="O944" i="1"/>
  <c r="O88" i="1"/>
  <c r="O849" i="1"/>
  <c r="O110" i="1"/>
  <c r="O542" i="1"/>
  <c r="O798" i="1"/>
  <c r="O111" i="1"/>
  <c r="O1014" i="1"/>
  <c r="O744" i="1"/>
  <c r="O112" i="1"/>
  <c r="O89" i="1"/>
  <c r="O543" i="1"/>
  <c r="O690" i="1"/>
  <c r="O16" i="1"/>
  <c r="O1055" i="1"/>
  <c r="O28" i="1"/>
  <c r="O544" i="1"/>
  <c r="O79" i="1"/>
  <c r="O691" i="1"/>
  <c r="O27" i="1"/>
  <c r="O545" i="1"/>
  <c r="O10" i="1"/>
  <c r="O1015" i="1"/>
  <c r="O1016" i="1"/>
  <c r="O546" i="1"/>
  <c r="O1017" i="1"/>
  <c r="O547" i="1"/>
  <c r="O548" i="1"/>
  <c r="O644" i="1"/>
  <c r="O60" i="1"/>
  <c r="O692" i="1"/>
  <c r="O26" i="1"/>
  <c r="O1018" i="1"/>
  <c r="O549" i="1"/>
  <c r="O1019" i="1"/>
  <c r="O550" i="1"/>
  <c r="O917" i="1"/>
  <c r="O113" i="1"/>
  <c r="O693" i="1"/>
  <c r="O200" i="1"/>
  <c r="O694" i="1"/>
  <c r="O551" i="1"/>
  <c r="O552" i="1"/>
  <c r="O553" i="1"/>
  <c r="O626" i="1"/>
  <c r="O14" i="1"/>
  <c r="O555" i="1"/>
  <c r="O25" i="1"/>
  <c r="O556" i="1"/>
  <c r="O960" i="1"/>
  <c r="O557" i="1"/>
  <c r="O695" i="1"/>
  <c r="O558" i="1"/>
  <c r="O696" i="1"/>
  <c r="O857" i="1"/>
  <c r="O22" i="1"/>
  <c r="O148" i="1"/>
  <c r="O895" i="1"/>
  <c r="O1020" i="1"/>
  <c r="O1057" i="1"/>
  <c r="O858" i="1"/>
  <c r="O272" i="1"/>
  <c r="O1021" i="1"/>
  <c r="O859" i="1"/>
  <c r="O559" i="1"/>
  <c r="O560" i="1"/>
  <c r="O961" i="1"/>
  <c r="O561" i="1"/>
  <c r="O627" i="1"/>
  <c r="O945" i="1"/>
  <c r="O1022" i="1"/>
  <c r="O11" i="1"/>
  <c r="O562" i="1"/>
  <c r="O563" i="1"/>
  <c r="O814" i="1"/>
  <c r="O21" i="1"/>
  <c r="O564" i="1"/>
  <c r="O962" i="1"/>
  <c r="O114" i="1"/>
  <c r="O860" i="1"/>
  <c r="O20" i="1"/>
  <c r="O905" i="1"/>
  <c r="O15" i="1"/>
  <c r="O565" i="1"/>
  <c r="O566" i="1"/>
  <c r="O896" i="1"/>
  <c r="O697" i="1"/>
  <c r="O165" i="1"/>
  <c r="O645" i="1"/>
  <c r="O567" i="1"/>
  <c r="O568" i="1"/>
  <c r="O149" i="1"/>
  <c r="O926" i="1"/>
  <c r="O850" i="1"/>
  <c r="O599" i="1"/>
  <c r="O68" i="1"/>
  <c r="O233" i="1"/>
  <c r="O47" i="1"/>
  <c r="O946" i="1"/>
  <c r="O569" i="1"/>
  <c r="O570" i="1"/>
  <c r="O571" i="1"/>
  <c r="O1090" i="1"/>
  <c r="O150" i="1"/>
  <c r="O115" i="1"/>
  <c r="O628" i="1"/>
  <c r="O80" i="1"/>
  <c r="O116" i="1"/>
  <c r="O572" i="1"/>
  <c r="O888" i="1"/>
  <c r="O851" i="1"/>
  <c r="O1023" i="1"/>
  <c r="O745" i="1"/>
  <c r="O698" i="1"/>
  <c r="O573" i="1"/>
  <c r="O574" i="1"/>
  <c r="O575" i="1"/>
  <c r="O699" i="1"/>
  <c r="O922" i="1"/>
  <c r="O853" i="1"/>
  <c r="O117" i="1"/>
  <c r="O24" i="1"/>
  <c r="O854" i="1"/>
  <c r="O118" i="1"/>
  <c r="O576" i="1"/>
  <c r="O653" i="1"/>
  <c r="O128" i="1"/>
  <c r="O577" i="1"/>
  <c r="O578" i="1"/>
  <c r="O119" i="1"/>
  <c r="O120" i="1"/>
  <c r="O629" i="1"/>
  <c r="O630" i="1"/>
  <c r="O579" i="1"/>
  <c r="O121" i="1"/>
  <c r="O580" i="1"/>
  <c r="O758" i="1"/>
  <c r="O581" i="1"/>
  <c r="O582" i="1"/>
  <c r="O583" i="1"/>
  <c r="O151" i="1"/>
  <c r="O23" i="1"/>
  <c r="O122" i="1"/>
  <c r="O584" i="1"/>
  <c r="O585" i="1"/>
  <c r="O152" i="1"/>
  <c r="O586" i="1"/>
  <c r="O587" i="1"/>
  <c r="O588" i="1"/>
  <c r="O61" i="1"/>
  <c r="O62" i="1"/>
  <c r="O589" i="1"/>
  <c r="O590" i="1"/>
  <c r="O63" i="1"/>
  <c r="O631" i="1"/>
  <c r="O1024" i="1"/>
  <c r="O632" i="1"/>
  <c r="O591" i="1"/>
  <c r="O759" i="1"/>
  <c r="O592" i="1"/>
  <c r="O958" i="1"/>
  <c r="O897" i="1"/>
  <c r="O852" i="1"/>
  <c r="O593" i="1"/>
  <c r="O162" i="1"/>
  <c r="O123" i="1"/>
  <c r="O19" i="1"/>
  <c r="O1060" i="1"/>
  <c r="O700" i="1"/>
  <c r="O124" i="1"/>
  <c r="O924" i="1"/>
  <c r="O861" i="1"/>
  <c r="O855" i="1"/>
  <c r="O153" i="1"/>
  <c r="O125" i="1"/>
  <c r="O746" i="1"/>
  <c r="O594" i="1"/>
  <c r="O595" i="1"/>
  <c r="O126" i="1"/>
  <c r="O1025" i="1"/>
  <c r="O1026" i="1"/>
  <c r="O959" i="1"/>
  <c r="O127" i="1"/>
  <c r="O856" i="1"/>
  <c r="O154" i="1"/>
  <c r="O596" i="1"/>
  <c r="O1027" i="1"/>
  <c r="O1028" i="1"/>
  <c r="O1029" i="1"/>
  <c r="O130" i="1"/>
  <c r="K654" i="1" l="1"/>
  <c r="K1101" i="1" s="1"/>
  <c r="O654" i="1" l="1"/>
  <c r="O110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ycuello</author>
  </authors>
  <commentList>
    <comment ref="L85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RD$ 7,091.40</t>
        </r>
      </text>
    </comment>
    <comment ref="R887" authorId="0" shapeId="0" xr:uid="{00000000-0006-0000-0000-000002000000}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LICENCIA SIN DISFRUTE DE SUELDO</t>
        </r>
      </text>
    </comment>
  </commentList>
</comments>
</file>

<file path=xl/sharedStrings.xml><?xml version="1.0" encoding="utf-8"?>
<sst xmlns="http://schemas.openxmlformats.org/spreadsheetml/2006/main" count="12998" uniqueCount="2994">
  <si>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</si>
  <si>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</si>
  <si>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</si>
  <si>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</si>
  <si>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</si>
  <si>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</si>
  <si>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</si>
  <si>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</si>
  <si>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</si>
  <si>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</si>
  <si>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</si>
  <si>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</si>
  <si>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</si>
  <si>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</si>
  <si>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</si>
  <si>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HOSPITAL TRAUMATOLOGICO DR. NEY ARIAS LORA</t>
  </si>
  <si>
    <t>NOMINA  CONTRATADOS</t>
  </si>
  <si>
    <t>GUTIERREZ JIMENEZ</t>
  </si>
  <si>
    <t>REYES TORRES</t>
  </si>
  <si>
    <t>SANCHEZ ESPINOSA</t>
  </si>
  <si>
    <t>BERROA PEREZ</t>
  </si>
  <si>
    <t>ARIAS FAMILIA</t>
  </si>
  <si>
    <t>ALFREDO REINOSO</t>
  </si>
  <si>
    <t>RAMIREZ GUERRERO</t>
  </si>
  <si>
    <t>SANTOS JIMENEZ</t>
  </si>
  <si>
    <t>RAMIREZ MATEO</t>
  </si>
  <si>
    <t>JIMENEZ MEDINA</t>
  </si>
  <si>
    <t>FELIZ RAMIREZ</t>
  </si>
  <si>
    <t>LEONARDO FLORES</t>
  </si>
  <si>
    <t>BELLO MENDEZ</t>
  </si>
  <si>
    <t>MINAYA FRANCISCO</t>
  </si>
  <si>
    <t>JOSE MEJIA</t>
  </si>
  <si>
    <t>DE JESUS GALAN</t>
  </si>
  <si>
    <t>DE LA CRUZ</t>
  </si>
  <si>
    <t>NUÑEZ</t>
  </si>
  <si>
    <t>ULLOA</t>
  </si>
  <si>
    <t>ALEXIA DEL CARMEN</t>
  </si>
  <si>
    <t xml:space="preserve"> ACOSTA CONCEPCION</t>
  </si>
  <si>
    <t>F</t>
  </si>
  <si>
    <t>MARIA YUDELINA</t>
  </si>
  <si>
    <t xml:space="preserve"> ADAMES GONZALEZ</t>
  </si>
  <si>
    <t>FRANCIA</t>
  </si>
  <si>
    <t xml:space="preserve"> ADOLFO CHARLES</t>
  </si>
  <si>
    <t>YOHONNY</t>
  </si>
  <si>
    <t xml:space="preserve"> AGUERO</t>
  </si>
  <si>
    <t>JULIA</t>
  </si>
  <si>
    <t xml:space="preserve"> AGUERO PEREZ</t>
  </si>
  <si>
    <t>AMADA</t>
  </si>
  <si>
    <t xml:space="preserve"> ALCANTARA CARBONELL</t>
  </si>
  <si>
    <t>ANTONIO MIGUEL</t>
  </si>
  <si>
    <t xml:space="preserve"> ALMANZAR BURGOS</t>
  </si>
  <si>
    <t>M</t>
  </si>
  <si>
    <t>JOSEFINA</t>
  </si>
  <si>
    <t xml:space="preserve"> ALMONTE</t>
  </si>
  <si>
    <t>MARIA</t>
  </si>
  <si>
    <t>LUIS ANGEL</t>
  </si>
  <si>
    <t xml:space="preserve"> ALMONTE MEDINA</t>
  </si>
  <si>
    <t>MARIA ESTHER</t>
  </si>
  <si>
    <t xml:space="preserve"> ALMONTE PINEDA</t>
  </si>
  <si>
    <t>JESUS MARIA</t>
  </si>
  <si>
    <t xml:space="preserve"> ALMONTE SERRANO</t>
  </si>
  <si>
    <t>DIVINA</t>
  </si>
  <si>
    <t xml:space="preserve"> ALTAGRACIA MATEO</t>
  </si>
  <si>
    <t>DEYANIRA</t>
  </si>
  <si>
    <t xml:space="preserve"> ALVAREZ FLORENCIO</t>
  </si>
  <si>
    <t>CARMEN ELIZABETH</t>
  </si>
  <si>
    <t xml:space="preserve"> ANGELES</t>
  </si>
  <si>
    <t>EFRAIN</t>
  </si>
  <si>
    <t xml:space="preserve"> ANGULO POLANCO</t>
  </si>
  <si>
    <t>CLEURY MIGUEL</t>
  </si>
  <si>
    <t xml:space="preserve"> ANGULO SANTOS</t>
  </si>
  <si>
    <t>SANDRA ADALGISA</t>
  </si>
  <si>
    <t xml:space="preserve"> ARIAS FIGUEROA</t>
  </si>
  <si>
    <t>JUAN FRANCISCO</t>
  </si>
  <si>
    <t xml:space="preserve"> ARIAS GARCIA</t>
  </si>
  <si>
    <t>JUANA YOCELY</t>
  </si>
  <si>
    <t xml:space="preserve"> ARIAS MARTINEZ</t>
  </si>
  <si>
    <t xml:space="preserve">NIDIA </t>
  </si>
  <si>
    <t>SERAYNES MARIA</t>
  </si>
  <si>
    <t xml:space="preserve"> ARIAS TAPIA</t>
  </si>
  <si>
    <t>NESTOR</t>
  </si>
  <si>
    <t xml:space="preserve"> AUGUSTO PEREZ</t>
  </si>
  <si>
    <t>IVANNOVICH</t>
  </si>
  <si>
    <t xml:space="preserve"> AYALA JIMENEZ</t>
  </si>
  <si>
    <t>SAGRARIO</t>
  </si>
  <si>
    <t xml:space="preserve"> AYBAR HERNANDEZ</t>
  </si>
  <si>
    <t>CARMEN</t>
  </si>
  <si>
    <t xml:space="preserve"> BALBUENA POLANCO</t>
  </si>
  <si>
    <t>EULOGIO</t>
  </si>
  <si>
    <t xml:space="preserve"> BARETT FRANCISCO</t>
  </si>
  <si>
    <t>JOVANNA</t>
  </si>
  <si>
    <t xml:space="preserve"> BARSILEA JUAN</t>
  </si>
  <si>
    <t>EDGAR JOSE</t>
  </si>
  <si>
    <t xml:space="preserve"> BASTARDO REYES</t>
  </si>
  <si>
    <t>ENERITO</t>
  </si>
  <si>
    <t xml:space="preserve"> BATISTA FLORIAN</t>
  </si>
  <si>
    <t>ANGEL AMERICO</t>
  </si>
  <si>
    <t xml:space="preserve"> BATISTA ROSARIO</t>
  </si>
  <si>
    <t>CHARITO</t>
  </si>
  <si>
    <t xml:space="preserve"> BAUTISTA CRUZ</t>
  </si>
  <si>
    <t>RUBEN DARIO</t>
  </si>
  <si>
    <t xml:space="preserve"> BELEN RODRIGUEZ</t>
  </si>
  <si>
    <t>DIOMARA</t>
  </si>
  <si>
    <t xml:space="preserve"> BELTRAN MANZUETA</t>
  </si>
  <si>
    <t>MARIA ELIZA</t>
  </si>
  <si>
    <t xml:space="preserve"> BOCIO SUERO</t>
  </si>
  <si>
    <t>MAURA</t>
  </si>
  <si>
    <t xml:space="preserve"> BRAZOBAN LINAREZ</t>
  </si>
  <si>
    <t>ROSILDA</t>
  </si>
  <si>
    <t xml:space="preserve"> BRITO ALMONTE</t>
  </si>
  <si>
    <t>OONA MATILDE</t>
  </si>
  <si>
    <t xml:space="preserve"> BRITO GONZALEZ</t>
  </si>
  <si>
    <t>RICHARD</t>
  </si>
  <si>
    <t xml:space="preserve"> BRITO HERNANDEZ</t>
  </si>
  <si>
    <t>JODEL</t>
  </si>
  <si>
    <t xml:space="preserve"> BRUNO</t>
  </si>
  <si>
    <t>JOSE RADHAMES</t>
  </si>
  <si>
    <t xml:space="preserve"> BUGUE</t>
  </si>
  <si>
    <t>ROSA ELENA</t>
  </si>
  <si>
    <t xml:space="preserve"> BUSI MILIANO</t>
  </si>
  <si>
    <t>LEONELA</t>
  </si>
  <si>
    <t xml:space="preserve"> CABRAL GIRON</t>
  </si>
  <si>
    <t>YECEL MERCEDES</t>
  </si>
  <si>
    <t xml:space="preserve"> CABRERA SIVERIO</t>
  </si>
  <si>
    <t>ALDALBERTO</t>
  </si>
  <si>
    <t xml:space="preserve"> CARRASCO ALBERTO</t>
  </si>
  <si>
    <t>LOURDES</t>
  </si>
  <si>
    <t xml:space="preserve"> CARVAJAL MIESES</t>
  </si>
  <si>
    <t>CONFESORA</t>
  </si>
  <si>
    <t>ADONIS MANUEL</t>
  </si>
  <si>
    <t xml:space="preserve"> CASTILLO DIAZ</t>
  </si>
  <si>
    <t>INDHIRA</t>
  </si>
  <si>
    <t xml:space="preserve"> CASTILLO GONZALEZ</t>
  </si>
  <si>
    <t>ARIEL SMILL</t>
  </si>
  <si>
    <t xml:space="preserve"> CASTILLO POLANCO</t>
  </si>
  <si>
    <t>MARGARA</t>
  </si>
  <si>
    <t xml:space="preserve"> CASTILLO TAVERAS</t>
  </si>
  <si>
    <t>YVELISSE ZUSANA</t>
  </si>
  <si>
    <t xml:space="preserve"> CASTRO REYNOSO</t>
  </si>
  <si>
    <t>CYNTHIA NATIVIDAD</t>
  </si>
  <si>
    <t xml:space="preserve"> CESPEDES</t>
  </si>
  <si>
    <t>LISSETTE ARISLENY</t>
  </si>
  <si>
    <t xml:space="preserve"> CESPEDES SEPULVEDA</t>
  </si>
  <si>
    <t>YISEL NAIRUBI</t>
  </si>
  <si>
    <t xml:space="preserve"> CHALAS REYES</t>
  </si>
  <si>
    <t>JOSE AUGUSTO</t>
  </si>
  <si>
    <t xml:space="preserve"> CHEVALIER SOTO</t>
  </si>
  <si>
    <t>RAFAEL RODOLFO</t>
  </si>
  <si>
    <t xml:space="preserve"> CISNERO GIL</t>
  </si>
  <si>
    <t>YESENIA ELIZABETH</t>
  </si>
  <si>
    <t xml:space="preserve"> COISCOU SANTANA</t>
  </si>
  <si>
    <t>ENMANUEL</t>
  </si>
  <si>
    <t xml:space="preserve"> COMPRES GUICHARDO</t>
  </si>
  <si>
    <t>KARINA DEL CARMEN</t>
  </si>
  <si>
    <t xml:space="preserve"> CONCEPCION ROSARIO</t>
  </si>
  <si>
    <t>LUZ MIREYA</t>
  </si>
  <si>
    <t xml:space="preserve"> CONTRERAS JIMENEZ</t>
  </si>
  <si>
    <t>MARIA DELIA</t>
  </si>
  <si>
    <t xml:space="preserve"> CONTRERAS PEÑA</t>
  </si>
  <si>
    <t>MARIANA</t>
  </si>
  <si>
    <t xml:space="preserve"> CORINA SANCHEZ</t>
  </si>
  <si>
    <t>BRISEIDA</t>
  </si>
  <si>
    <t xml:space="preserve"> CORREA CORREA</t>
  </si>
  <si>
    <t>FRANCISCO</t>
  </si>
  <si>
    <t xml:space="preserve"> CORREA SANTOS</t>
  </si>
  <si>
    <t>MARTA IRENE</t>
  </si>
  <si>
    <t xml:space="preserve"> CUETO SANTANA</t>
  </si>
  <si>
    <t>DELIO</t>
  </si>
  <si>
    <t xml:space="preserve"> CUEVAS FELIZ</t>
  </si>
  <si>
    <t>NIRCY</t>
  </si>
  <si>
    <t xml:space="preserve"> CUEVAS FLORIAN</t>
  </si>
  <si>
    <t>ELANNIS CLARITZA</t>
  </si>
  <si>
    <t xml:space="preserve"> CUEVAS MATOS</t>
  </si>
  <si>
    <t>APOLONIA</t>
  </si>
  <si>
    <t xml:space="preserve"> CUEVAS VASQUEZ</t>
  </si>
  <si>
    <t>CARMEN YULEIDY</t>
  </si>
  <si>
    <t xml:space="preserve"> DE AZA OVALLE</t>
  </si>
  <si>
    <t>JUAN CARLOS</t>
  </si>
  <si>
    <t xml:space="preserve"> DE JESUS ACEVEDO</t>
  </si>
  <si>
    <t>SOLANGE ALTAGRACIA</t>
  </si>
  <si>
    <t xml:space="preserve"> DE JESUS GUTIERRE</t>
  </si>
  <si>
    <t>ROSI CELA</t>
  </si>
  <si>
    <t xml:space="preserve"> DE LA CRUZ CASTRO</t>
  </si>
  <si>
    <t>CRISTINA</t>
  </si>
  <si>
    <t>JORGE ISIDRO</t>
  </si>
  <si>
    <t xml:space="preserve"> DE LA CRUZ GONZALEZ</t>
  </si>
  <si>
    <t>ANDREA</t>
  </si>
  <si>
    <t xml:space="preserve"> DE LA CRUZ HEREDIA</t>
  </si>
  <si>
    <t>PABLO</t>
  </si>
  <si>
    <t xml:space="preserve"> DE LA CRUZ MARTE</t>
  </si>
  <si>
    <t>MIGUEL ALBERTO</t>
  </si>
  <si>
    <t xml:space="preserve"> DE LA CRUZ MATOS</t>
  </si>
  <si>
    <t>VICENTA</t>
  </si>
  <si>
    <t xml:space="preserve"> DE LA CRUZ MUÑOZ</t>
  </si>
  <si>
    <t>LORENZA</t>
  </si>
  <si>
    <t xml:space="preserve"> DE LA CRUZ POLANCO</t>
  </si>
  <si>
    <t>MARIA CRISTINA</t>
  </si>
  <si>
    <t xml:space="preserve"> DE LA CRUZ SANTANA</t>
  </si>
  <si>
    <t>LIZARDI CRISTOBAL</t>
  </si>
  <si>
    <t xml:space="preserve"> DE LA CRUZ TORRES</t>
  </si>
  <si>
    <t>GLENY</t>
  </si>
  <si>
    <t xml:space="preserve"> DE LA ROSA ALTAGRACIA</t>
  </si>
  <si>
    <t>ADRIANA</t>
  </si>
  <si>
    <t xml:space="preserve"> DE LA ROSA FELIPE</t>
  </si>
  <si>
    <t>ELSA YOLANDA</t>
  </si>
  <si>
    <t xml:space="preserve"> DE LOS SANTOS CARRASCO</t>
  </si>
  <si>
    <t>MARTHA CECILIA</t>
  </si>
  <si>
    <t xml:space="preserve"> DE LOS SANTOS FRIAS</t>
  </si>
  <si>
    <t>ESCARLIN</t>
  </si>
  <si>
    <t xml:space="preserve"> DE LOS SANTOS GARCIA</t>
  </si>
  <si>
    <t>DELFINA</t>
  </si>
  <si>
    <t>YULEISI</t>
  </si>
  <si>
    <t xml:space="preserve"> DE LOS SANTOS MOLA</t>
  </si>
  <si>
    <t>DENNYS</t>
  </si>
  <si>
    <t xml:space="preserve"> DE LOS SANTOS PERALTA</t>
  </si>
  <si>
    <t>ANTONIO ANIBAL</t>
  </si>
  <si>
    <t xml:space="preserve"> DE LOS SANTOS REYES</t>
  </si>
  <si>
    <t>SMELYN ALFONSO</t>
  </si>
  <si>
    <t xml:space="preserve"> DE PAULA FERNANDEZ</t>
  </si>
  <si>
    <t>ESTERLIN</t>
  </si>
  <si>
    <t xml:space="preserve"> DE PAULA JIMENEZ</t>
  </si>
  <si>
    <t xml:space="preserve"> DEL ORBE BOBIER</t>
  </si>
  <si>
    <t>ALTAGRACIA DEYANIRA</t>
  </si>
  <si>
    <t xml:space="preserve"> DEL ORBE PEGUERO</t>
  </si>
  <si>
    <t>FRANCISCA</t>
  </si>
  <si>
    <t xml:space="preserve"> DEL ORBE SEGURA</t>
  </si>
  <si>
    <t>SILVERIO</t>
  </si>
  <si>
    <t xml:space="preserve"> DEL ORBE VASQUEZ</t>
  </si>
  <si>
    <t>RONEY VINICIO</t>
  </si>
  <si>
    <t xml:space="preserve"> DIAZ BURGOS</t>
  </si>
  <si>
    <t>MODESTA</t>
  </si>
  <si>
    <t xml:space="preserve"> DIAZ JAVIER</t>
  </si>
  <si>
    <t>PROSPERO DE JESUS</t>
  </si>
  <si>
    <t xml:space="preserve"> DIAZ NUÑEZ</t>
  </si>
  <si>
    <t xml:space="preserve"> DICKSON DE LA CRUZ</t>
  </si>
  <si>
    <t>ROSA ELENIA</t>
  </si>
  <si>
    <t xml:space="preserve"> DIPRE LARA</t>
  </si>
  <si>
    <t>ANATALIA</t>
  </si>
  <si>
    <t xml:space="preserve"> DOMINGUEZ GONZALEZ</t>
  </si>
  <si>
    <t>HECTOR JOSE</t>
  </si>
  <si>
    <t xml:space="preserve"> DOMINGUEZ SALAS</t>
  </si>
  <si>
    <t>JUDITH JACQUELINE</t>
  </si>
  <si>
    <t xml:space="preserve"> DURAN GUILLEN</t>
  </si>
  <si>
    <t>FIOR DALIZA</t>
  </si>
  <si>
    <t xml:space="preserve"> DURAN LANTIGUA</t>
  </si>
  <si>
    <t>JOHANNY</t>
  </si>
  <si>
    <t xml:space="preserve"> ELEYDA DOTEL</t>
  </si>
  <si>
    <t>ADELFA</t>
  </si>
  <si>
    <t xml:space="preserve"> ENCARNACION ENCARNACION</t>
  </si>
  <si>
    <t>ANA</t>
  </si>
  <si>
    <t xml:space="preserve"> ENCARNACION ESCANEO</t>
  </si>
  <si>
    <t>FRANCIS RAFAEL</t>
  </si>
  <si>
    <t xml:space="preserve"> ENCARNACION LUCIANO</t>
  </si>
  <si>
    <t>WEBSTER LUIS</t>
  </si>
  <si>
    <t xml:space="preserve"> ENCARNACION MONTERO</t>
  </si>
  <si>
    <t>MARGARITA</t>
  </si>
  <si>
    <t xml:space="preserve"> ENCARNACION MORILLO</t>
  </si>
  <si>
    <t>SANDRA</t>
  </si>
  <si>
    <t xml:space="preserve"> ENCARNACION ORTIZ</t>
  </si>
  <si>
    <t>MARIA ARGELIA</t>
  </si>
  <si>
    <t xml:space="preserve"> ENCARNACION PEREZ</t>
  </si>
  <si>
    <t>DULCE DIGNORA</t>
  </si>
  <si>
    <t xml:space="preserve"> ESPINOSA ALGARROBA</t>
  </si>
  <si>
    <t>BENJAMIN</t>
  </si>
  <si>
    <t xml:space="preserve"> ESTEVEZ GARCIA</t>
  </si>
  <si>
    <t>JESUS MANUEL</t>
  </si>
  <si>
    <t xml:space="preserve"> EVANGELISTA</t>
  </si>
  <si>
    <t>ANNETYS INMACULADA</t>
  </si>
  <si>
    <t xml:space="preserve"> FABIAN MARRERO</t>
  </si>
  <si>
    <t>JOHANNA ANTONIA</t>
  </si>
  <si>
    <t xml:space="preserve"> FAMILIA ALIX</t>
  </si>
  <si>
    <t>MARILIN</t>
  </si>
  <si>
    <t xml:space="preserve"> FAMILIA SANTIAGO</t>
  </si>
  <si>
    <t>ESTEFANY</t>
  </si>
  <si>
    <t xml:space="preserve"> FAÑA DE LA CRUZ</t>
  </si>
  <si>
    <t>LUIS ALBERTO</t>
  </si>
  <si>
    <t xml:space="preserve"> FEBRILLET</t>
  </si>
  <si>
    <t>SOLANYI</t>
  </si>
  <si>
    <t xml:space="preserve"> FELIZ</t>
  </si>
  <si>
    <t>ZEYDA ELIZABETH</t>
  </si>
  <si>
    <t xml:space="preserve"> FELIZ MEDINA</t>
  </si>
  <si>
    <t>IRIS NEIDA</t>
  </si>
  <si>
    <t xml:space="preserve"> FELIZ PAULA</t>
  </si>
  <si>
    <t>YSABEL</t>
  </si>
  <si>
    <t>FELICIA YANET</t>
  </si>
  <si>
    <t xml:space="preserve"> FERMIN GUTIERREZ</t>
  </si>
  <si>
    <t>RUDOLF JOAQUIN</t>
  </si>
  <si>
    <t xml:space="preserve"> FERMIN SANCHEZ</t>
  </si>
  <si>
    <t>INGRID ALTAGRACIA</t>
  </si>
  <si>
    <t xml:space="preserve"> FERNANDEZ DE JESUS</t>
  </si>
  <si>
    <t>JAIME MANUEL</t>
  </si>
  <si>
    <t xml:space="preserve"> FERNANDEZ DURAN</t>
  </si>
  <si>
    <t>FRANKLIN EDIXON</t>
  </si>
  <si>
    <t xml:space="preserve"> FERRERAS FERRERAS</t>
  </si>
  <si>
    <t>YANELY ALTAGRACIA</t>
  </si>
  <si>
    <t xml:space="preserve"> FERRERAS URBAEZ</t>
  </si>
  <si>
    <t>YOHANNA</t>
  </si>
  <si>
    <t xml:space="preserve"> FIGUEREO</t>
  </si>
  <si>
    <t>SOLENNIDA</t>
  </si>
  <si>
    <t xml:space="preserve"> FIGUEREO PEREZ</t>
  </si>
  <si>
    <t>MAXIEL</t>
  </si>
  <si>
    <t xml:space="preserve"> FIGUEROA PAULINO</t>
  </si>
  <si>
    <t>WANDA HILDA</t>
  </si>
  <si>
    <t xml:space="preserve"> FRANCISCO CARVAJAL</t>
  </si>
  <si>
    <t>COLOMBINA JOSELIN</t>
  </si>
  <si>
    <t xml:space="preserve"> FRANCO</t>
  </si>
  <si>
    <t>JUAN MANUEL</t>
  </si>
  <si>
    <t xml:space="preserve"> FRANJUL PIMENTEL</t>
  </si>
  <si>
    <t>LEONOR</t>
  </si>
  <si>
    <t xml:space="preserve"> FRIAS</t>
  </si>
  <si>
    <t>JEAN CARLOS</t>
  </si>
  <si>
    <t xml:space="preserve"> FRIAS BAEZ</t>
  </si>
  <si>
    <t>HADE</t>
  </si>
  <si>
    <t xml:space="preserve"> FRIAS PEÑA</t>
  </si>
  <si>
    <t>JOAN ENMANUEL</t>
  </si>
  <si>
    <t xml:space="preserve"> FRIAS REYES</t>
  </si>
  <si>
    <t>WANDA YUDENNYS</t>
  </si>
  <si>
    <t xml:space="preserve"> FUENTES GIL</t>
  </si>
  <si>
    <t>MARIA DE JESUS</t>
  </si>
  <si>
    <t xml:space="preserve"> GARABITO HERRERA</t>
  </si>
  <si>
    <t xml:space="preserve"> GARCIA</t>
  </si>
  <si>
    <t>MELISSA</t>
  </si>
  <si>
    <t xml:space="preserve"> GARCIA BLANCO</t>
  </si>
  <si>
    <t>FABIOLA</t>
  </si>
  <si>
    <t xml:space="preserve"> GARCIA CANARIO</t>
  </si>
  <si>
    <t xml:space="preserve"> GARCIA GERONIMO</t>
  </si>
  <si>
    <t>DILCIA MARGARITA</t>
  </si>
  <si>
    <t xml:space="preserve"> GARCIA HERNANDEZ</t>
  </si>
  <si>
    <t>MARIA ERCILIA</t>
  </si>
  <si>
    <t xml:space="preserve"> GARCIA PRADON</t>
  </si>
  <si>
    <t>ALBA IRIS</t>
  </si>
  <si>
    <t xml:space="preserve"> GARCIA SOSA</t>
  </si>
  <si>
    <t>ARLENITZA</t>
  </si>
  <si>
    <t xml:space="preserve"> GENAO VASQUEZ</t>
  </si>
  <si>
    <t>JACQUELIN</t>
  </si>
  <si>
    <t xml:space="preserve"> GIL ALCANTARA</t>
  </si>
  <si>
    <t>FELIX SANTIAGO</t>
  </si>
  <si>
    <t xml:space="preserve"> GIRON ALMONTE</t>
  </si>
  <si>
    <t>NELLY</t>
  </si>
  <si>
    <t xml:space="preserve"> GOMEZ GUEVARA</t>
  </si>
  <si>
    <t>ZENAIDA JACQUELINE</t>
  </si>
  <si>
    <t xml:space="preserve"> GONZALEZ CASTILLO</t>
  </si>
  <si>
    <t>MIRIAM DEL CARMEN</t>
  </si>
  <si>
    <t xml:space="preserve"> GONZALEZ MENA</t>
  </si>
  <si>
    <t>MARIA INMACULADA</t>
  </si>
  <si>
    <t xml:space="preserve"> GRANDELL VENTURA</t>
  </si>
  <si>
    <t>DENIA MERCEDES</t>
  </si>
  <si>
    <t xml:space="preserve"> GUERRERO ESCOTTO</t>
  </si>
  <si>
    <t>ABEL ODALIS</t>
  </si>
  <si>
    <t xml:space="preserve"> GUERRERO GERONIMO</t>
  </si>
  <si>
    <t>JOSE ERNESTO</t>
  </si>
  <si>
    <t xml:space="preserve"> GUERRERO HERRERA</t>
  </si>
  <si>
    <t>ESCARLIN NOELIA</t>
  </si>
  <si>
    <t xml:space="preserve"> GUEVARA MEDINA</t>
  </si>
  <si>
    <t>ANA DEL CARMEN</t>
  </si>
  <si>
    <t xml:space="preserve"> GUILLEN CABRERA</t>
  </si>
  <si>
    <t>ANDERSON MAGDALENO</t>
  </si>
  <si>
    <t xml:space="preserve"> GUZMAN GUILLEN</t>
  </si>
  <si>
    <t>STARLING</t>
  </si>
  <si>
    <t xml:space="preserve"> GUZMAN PEREZ</t>
  </si>
  <si>
    <t>DEISY ALEXANDRA</t>
  </si>
  <si>
    <t xml:space="preserve"> GUZMAN RAMIREZ</t>
  </si>
  <si>
    <t>ENRIQUETA</t>
  </si>
  <si>
    <t xml:space="preserve"> HENRIQUEZ SEVERINO</t>
  </si>
  <si>
    <t>TERESA</t>
  </si>
  <si>
    <t xml:space="preserve"> HEREDIA CANTALICIO</t>
  </si>
  <si>
    <t>LUIS ARTURO</t>
  </si>
  <si>
    <t xml:space="preserve"> HEREDIA MARTINEZ</t>
  </si>
  <si>
    <t>INMACULADA</t>
  </si>
  <si>
    <t xml:space="preserve"> HERNANDEZ CASTILLO</t>
  </si>
  <si>
    <t>ELENA MILAGROS</t>
  </si>
  <si>
    <t xml:space="preserve"> HERNANDEZ CONSTANCIA</t>
  </si>
  <si>
    <t>GREGORY DIONICIO</t>
  </si>
  <si>
    <t xml:space="preserve"> HERNANDEZ DE LA CRU</t>
  </si>
  <si>
    <t>ADASIS FLORIBEL</t>
  </si>
  <si>
    <t xml:space="preserve"> HIDALGO COMPRES</t>
  </si>
  <si>
    <t>STEPHANIE</t>
  </si>
  <si>
    <t xml:space="preserve"> HOOGLITER NUÑEZ</t>
  </si>
  <si>
    <t>SARAH ELENA</t>
  </si>
  <si>
    <t xml:space="preserve"> JAVIER DAVID</t>
  </si>
  <si>
    <t>FRANCIS</t>
  </si>
  <si>
    <t xml:space="preserve"> JAVIER MENDEZ</t>
  </si>
  <si>
    <t xml:space="preserve"> JAVIER MERCEDES</t>
  </si>
  <si>
    <t>MELKIS ANTONIO</t>
  </si>
  <si>
    <t xml:space="preserve"> JAVIER RODRIGUEZ</t>
  </si>
  <si>
    <t>MANUEL VIDAL</t>
  </si>
  <si>
    <t xml:space="preserve"> JIMENEZ CARVAJAL</t>
  </si>
  <si>
    <t>MARIA MAGDALENA</t>
  </si>
  <si>
    <t xml:space="preserve"> JIMENEZ CASTRO</t>
  </si>
  <si>
    <t>SONIA FRANCISCA</t>
  </si>
  <si>
    <t xml:space="preserve"> JIMENEZ CUETO</t>
  </si>
  <si>
    <t>SANTA BASILIA</t>
  </si>
  <si>
    <t xml:space="preserve"> JIMENEZ MARTINEZ</t>
  </si>
  <si>
    <t>AWILDA</t>
  </si>
  <si>
    <t>DOMINGO</t>
  </si>
  <si>
    <t xml:space="preserve"> LA HOZ PEÑA</t>
  </si>
  <si>
    <t>GABRIEL JOSE</t>
  </si>
  <si>
    <t xml:space="preserve"> LAMA NINA</t>
  </si>
  <si>
    <t>MARIA DEL CARMEN</t>
  </si>
  <si>
    <t xml:space="preserve"> LANTIGUA</t>
  </si>
  <si>
    <t>INGRID VERONICA</t>
  </si>
  <si>
    <t xml:space="preserve"> LANTIGUA GARCIA</t>
  </si>
  <si>
    <t>SONIA</t>
  </si>
  <si>
    <t xml:space="preserve"> LAPAIX CALDERON</t>
  </si>
  <si>
    <t>DIOGENES</t>
  </si>
  <si>
    <t xml:space="preserve"> LEDESMA CUEVAS</t>
  </si>
  <si>
    <t>LOURDES DENNISSE</t>
  </si>
  <si>
    <t xml:space="preserve"> LEON MOYA</t>
  </si>
  <si>
    <t>DOLORITA</t>
  </si>
  <si>
    <t xml:space="preserve"> LIZARDO PAULINO</t>
  </si>
  <si>
    <t>GLADYS LAURA</t>
  </si>
  <si>
    <t xml:space="preserve"> LOPEZ JIMENEZ</t>
  </si>
  <si>
    <t>FILOGENO RUSBER</t>
  </si>
  <si>
    <t xml:space="preserve"> LORA CORADIN</t>
  </si>
  <si>
    <t>ROSA MARIA</t>
  </si>
  <si>
    <t xml:space="preserve"> LORA VALDEZ</t>
  </si>
  <si>
    <t>YANIBEL</t>
  </si>
  <si>
    <t xml:space="preserve"> LORENZO LIRANZO</t>
  </si>
  <si>
    <t>ANDERSON ENRIQUE</t>
  </si>
  <si>
    <t xml:space="preserve"> LUGO MEJIA</t>
  </si>
  <si>
    <t>JOSE OMAR</t>
  </si>
  <si>
    <t xml:space="preserve"> MACIAS ANGELES</t>
  </si>
  <si>
    <t>EULOGIA</t>
  </si>
  <si>
    <t xml:space="preserve"> MAGALLANES ASENCIO</t>
  </si>
  <si>
    <t xml:space="preserve"> MALDONADO ASENCIO</t>
  </si>
  <si>
    <t>ROSA DOMINICANA</t>
  </si>
  <si>
    <t xml:space="preserve"> MAÑON DE LOS SANTOS</t>
  </si>
  <si>
    <t>NELFA IVELLISE</t>
  </si>
  <si>
    <t xml:space="preserve"> MARCHENA ALMANZAR</t>
  </si>
  <si>
    <t xml:space="preserve"> MARIANO HERNANDEZ</t>
  </si>
  <si>
    <t>RODOLFO ANTONIO</t>
  </si>
  <si>
    <t xml:space="preserve"> MARIÑEZ DE LA CRUZ</t>
  </si>
  <si>
    <t>ALFONSINA AMELIA</t>
  </si>
  <si>
    <t xml:space="preserve"> MARMOLEJOS PAULINO</t>
  </si>
  <si>
    <t>ANA MERCEDES</t>
  </si>
  <si>
    <t xml:space="preserve"> MARTE GARCIA</t>
  </si>
  <si>
    <t>JOSE LUIS</t>
  </si>
  <si>
    <t xml:space="preserve"> MARTE NICASIO</t>
  </si>
  <si>
    <t>MAGALY</t>
  </si>
  <si>
    <t xml:space="preserve"> MARTINEZ</t>
  </si>
  <si>
    <t>GRISELDA</t>
  </si>
  <si>
    <t>IRIS ALTAGRACIA</t>
  </si>
  <si>
    <t xml:space="preserve"> MARTINEZ ALCANTARA</t>
  </si>
  <si>
    <t>FRANCISCO CARLOS</t>
  </si>
  <si>
    <t xml:space="preserve"> MARTINEZ MARTINEZ</t>
  </si>
  <si>
    <t>PEDRO RAFAEL</t>
  </si>
  <si>
    <t xml:space="preserve"> MARTINEZ PEREZ</t>
  </si>
  <si>
    <t>NIKAURIS MARIA</t>
  </si>
  <si>
    <t xml:space="preserve"> MARTINEZ RODRIGUEZ</t>
  </si>
  <si>
    <t>ADELAIDA VICTORIA</t>
  </si>
  <si>
    <t xml:space="preserve"> MARTINEZ SANTANA</t>
  </si>
  <si>
    <t>ALEJANDRINA</t>
  </si>
  <si>
    <t xml:space="preserve"> MATEO ROSARIO</t>
  </si>
  <si>
    <t>AMARILIS ALTAGRACIA</t>
  </si>
  <si>
    <t xml:space="preserve"> MATEO VASQUEZ</t>
  </si>
  <si>
    <t>YENIFEL ALEXANDRA</t>
  </si>
  <si>
    <t xml:space="preserve"> MATOS ALCANTARA</t>
  </si>
  <si>
    <t>NURYS YACILIS</t>
  </si>
  <si>
    <t xml:space="preserve"> MATOS GOMEZ</t>
  </si>
  <si>
    <t>MIRIAN</t>
  </si>
  <si>
    <t xml:space="preserve"> MATOS REYES</t>
  </si>
  <si>
    <t>DAHIANA</t>
  </si>
  <si>
    <t xml:space="preserve"> MEDINA ANGELES</t>
  </si>
  <si>
    <t>PAULA ISABEL</t>
  </si>
  <si>
    <t xml:space="preserve"> MEDINA MEYRELES</t>
  </si>
  <si>
    <t>RICARDO ANDRES</t>
  </si>
  <si>
    <t xml:space="preserve"> MEDINA MONERO</t>
  </si>
  <si>
    <t>ALEXANDRA</t>
  </si>
  <si>
    <t xml:space="preserve"> MEDINA PEGUERO</t>
  </si>
  <si>
    <t>AMBAR YANET</t>
  </si>
  <si>
    <t xml:space="preserve"> MEDINA REYES</t>
  </si>
  <si>
    <t>EVELIN</t>
  </si>
  <si>
    <t>GRACIELA</t>
  </si>
  <si>
    <t xml:space="preserve"> MEJIA DE LEON DE PAREDES</t>
  </si>
  <si>
    <t>ALTAGRACIA DAVELIS</t>
  </si>
  <si>
    <t xml:space="preserve"> MELO SANCHEZ</t>
  </si>
  <si>
    <t>RAYNERIS DANIEL</t>
  </si>
  <si>
    <t>FRANCISCO ANTONIO</t>
  </si>
  <si>
    <t>CECIL IVONNE</t>
  </si>
  <si>
    <t xml:space="preserve"> MENDEZ RONDON</t>
  </si>
  <si>
    <t>LISSE</t>
  </si>
  <si>
    <t xml:space="preserve"> MENDOZA CONTRERAS</t>
  </si>
  <si>
    <t>SORAIDA</t>
  </si>
  <si>
    <t xml:space="preserve"> MENDOZA DEL ORBE</t>
  </si>
  <si>
    <t>CRUZ</t>
  </si>
  <si>
    <t xml:space="preserve"> MENDOZA MARTINEZ</t>
  </si>
  <si>
    <t>YEUDY</t>
  </si>
  <si>
    <t xml:space="preserve"> MENDOZA MENDOZA</t>
  </si>
  <si>
    <t>HILDA JOHANNY</t>
  </si>
  <si>
    <t xml:space="preserve"> MERA DE LEON</t>
  </si>
  <si>
    <t>JOSELIN</t>
  </si>
  <si>
    <t xml:space="preserve"> MERCADO</t>
  </si>
  <si>
    <t>LIJEMIE</t>
  </si>
  <si>
    <t xml:space="preserve"> MERCEDES ANTOINE</t>
  </si>
  <si>
    <t>YOCASTA</t>
  </si>
  <si>
    <t xml:space="preserve"> MERCEDES MELENDEZ</t>
  </si>
  <si>
    <t xml:space="preserve"> MIESES DE LA ROSA</t>
  </si>
  <si>
    <t>KEYSI</t>
  </si>
  <si>
    <t xml:space="preserve"> MOJICA MORENO</t>
  </si>
  <si>
    <t>DIONISIA MARGARITA</t>
  </si>
  <si>
    <t xml:space="preserve"> MOJICA RODRIGUEZ</t>
  </si>
  <si>
    <t>MARLENE</t>
  </si>
  <si>
    <t xml:space="preserve"> MOLINA ACEVEDO</t>
  </si>
  <si>
    <t>IVETTE DAIANA</t>
  </si>
  <si>
    <t xml:space="preserve"> MOLINA RUIZ</t>
  </si>
  <si>
    <t xml:space="preserve"> MONTERO SEPULVEDA</t>
  </si>
  <si>
    <t>ERAIDA MAGDALENA</t>
  </si>
  <si>
    <t xml:space="preserve"> MONTILLA CASTILLO</t>
  </si>
  <si>
    <t xml:space="preserve"> MOPUE JOSEFA</t>
  </si>
  <si>
    <t xml:space="preserve"> MOQUETE DUVAL</t>
  </si>
  <si>
    <t>MARIBEL</t>
  </si>
  <si>
    <t xml:space="preserve"> MORALES VERAS</t>
  </si>
  <si>
    <t>IGNACIA</t>
  </si>
  <si>
    <t xml:space="preserve"> MOREL MORENO</t>
  </si>
  <si>
    <t>JUANA</t>
  </si>
  <si>
    <t xml:space="preserve"> MOREL VASQUEZ</t>
  </si>
  <si>
    <t>STEPHANNIE BEATRIZ</t>
  </si>
  <si>
    <t xml:space="preserve"> MORENO BERAS</t>
  </si>
  <si>
    <t>BIBIANA FRANCISCA</t>
  </si>
  <si>
    <t xml:space="preserve"> MORENO DE JESUS</t>
  </si>
  <si>
    <t>YENNY</t>
  </si>
  <si>
    <t xml:space="preserve"> MORFRE</t>
  </si>
  <si>
    <t>DIANA CAROLINA</t>
  </si>
  <si>
    <t xml:space="preserve"> MORLA RODRIGUEZ</t>
  </si>
  <si>
    <t>MARIA YNMACULADA</t>
  </si>
  <si>
    <t xml:space="preserve"> MOSQUEA GARCIA</t>
  </si>
  <si>
    <t xml:space="preserve"> MOSQUEA MENDOZA</t>
  </si>
  <si>
    <t>YULIE ESTHER</t>
  </si>
  <si>
    <t xml:space="preserve"> MUESES HERNANDEZ</t>
  </si>
  <si>
    <t>SANAHE</t>
  </si>
  <si>
    <t xml:space="preserve"> MUKAI LORA</t>
  </si>
  <si>
    <t>VIRGINIA ELIZABETH</t>
  </si>
  <si>
    <t xml:space="preserve"> NAVARRO PAREDES</t>
  </si>
  <si>
    <t>KEILA FIORDALIZA</t>
  </si>
  <si>
    <t xml:space="preserve"> NIN FELIZ</t>
  </si>
  <si>
    <t>MAYERLY SABRINA</t>
  </si>
  <si>
    <t xml:space="preserve"> NOVA DOMINGUEZ</t>
  </si>
  <si>
    <t>YDAINIS MIZOIRA</t>
  </si>
  <si>
    <t xml:space="preserve"> NOVA NOVA</t>
  </si>
  <si>
    <t>FREULIN JESUS</t>
  </si>
  <si>
    <t xml:space="preserve"> NUÑEZ</t>
  </si>
  <si>
    <t>MARIENY FRANCHESCO</t>
  </si>
  <si>
    <t xml:space="preserve"> OGANDO MERCEDES</t>
  </si>
  <si>
    <t>O NEIL</t>
  </si>
  <si>
    <t xml:space="preserve"> OLIVO BAEZ</t>
  </si>
  <si>
    <t>HIDALGISA ALTAGRACIA</t>
  </si>
  <si>
    <t xml:space="preserve"> ORTEGA REYES</t>
  </si>
  <si>
    <t>MARILYN</t>
  </si>
  <si>
    <t xml:space="preserve"> ORTEGA VENTURA</t>
  </si>
  <si>
    <t>JULISSA YNOCENCIA</t>
  </si>
  <si>
    <t xml:space="preserve"> OTAÑEZ NUÑEZ</t>
  </si>
  <si>
    <t>DIGNA DEL CARMEN</t>
  </si>
  <si>
    <t xml:space="preserve"> OVALLE TINEO DE FRI</t>
  </si>
  <si>
    <t xml:space="preserve"> PACHECO MONTERO</t>
  </si>
  <si>
    <t>ANA DILCIA</t>
  </si>
  <si>
    <t>LEOMAR</t>
  </si>
  <si>
    <t xml:space="preserve"> PANIAGUA SANCHEZ</t>
  </si>
  <si>
    <t>PEDRO JUNIOR</t>
  </si>
  <si>
    <t xml:space="preserve"> PAREDES LAUSEL</t>
  </si>
  <si>
    <t>GLADYS FABIOLA</t>
  </si>
  <si>
    <t xml:space="preserve"> PAULINO MELO</t>
  </si>
  <si>
    <t>ANGELA MARIA</t>
  </si>
  <si>
    <t xml:space="preserve"> PAYANO PANIAGUA</t>
  </si>
  <si>
    <t>YOHANNA ELISA</t>
  </si>
  <si>
    <t xml:space="preserve"> PEGUERO GONZALEZ</t>
  </si>
  <si>
    <t>BELKYS ALTAGRACIA</t>
  </si>
  <si>
    <t xml:space="preserve"> PEGUERO SANCHEZ</t>
  </si>
  <si>
    <t>KARINA ELIZABETH</t>
  </si>
  <si>
    <t xml:space="preserve"> PEÑA ALVAREZ</t>
  </si>
  <si>
    <t>ARACELYS</t>
  </si>
  <si>
    <t xml:space="preserve"> PEÑA BAEZ</t>
  </si>
  <si>
    <t>ALEXANDRA ELIZABETH</t>
  </si>
  <si>
    <t xml:space="preserve"> PEÑA CARRASCO</t>
  </si>
  <si>
    <t>MARTINA</t>
  </si>
  <si>
    <t xml:space="preserve"> PEÑA DE JESUS</t>
  </si>
  <si>
    <t xml:space="preserve"> PEÑA LUNA</t>
  </si>
  <si>
    <t>EUDOSIA ROSENDA</t>
  </si>
  <si>
    <t xml:space="preserve"> PEÑA SANTANA</t>
  </si>
  <si>
    <t xml:space="preserve"> PEÑA ULLOLA</t>
  </si>
  <si>
    <t>MADAY ESTHER</t>
  </si>
  <si>
    <t xml:space="preserve"> PERDOMO CONTRERAS</t>
  </si>
  <si>
    <t>ANYELINA</t>
  </si>
  <si>
    <t>ALTAGRACIA MERCEDES</t>
  </si>
  <si>
    <t xml:space="preserve"> PEREZ CASTILLO</t>
  </si>
  <si>
    <t>GLENNY</t>
  </si>
  <si>
    <t xml:space="preserve"> PEREZ CORTORREAL</t>
  </si>
  <si>
    <t>YANERY</t>
  </si>
  <si>
    <t xml:space="preserve"> PEREZ CRUCETA</t>
  </si>
  <si>
    <t>YOKASTA FRANCISCA</t>
  </si>
  <si>
    <t xml:space="preserve"> PEREZ JIMENEZ</t>
  </si>
  <si>
    <t>DIGNORA</t>
  </si>
  <si>
    <t xml:space="preserve"> PEREZ LOPEZ</t>
  </si>
  <si>
    <t>MARIA SALOME</t>
  </si>
  <si>
    <t xml:space="preserve"> PEREZ MARTINEZ</t>
  </si>
  <si>
    <t>JOSE JOAQUIN</t>
  </si>
  <si>
    <t xml:space="preserve"> PEREZ MEDRANO</t>
  </si>
  <si>
    <t>ELIGIA</t>
  </si>
  <si>
    <t xml:space="preserve"> PEREZ MENDEZ</t>
  </si>
  <si>
    <t>UBENIS</t>
  </si>
  <si>
    <t xml:space="preserve"> PEREZ MESA</t>
  </si>
  <si>
    <t>ISRAEL</t>
  </si>
  <si>
    <t xml:space="preserve"> PEREZ REYES</t>
  </si>
  <si>
    <t>IRIS MINELIS</t>
  </si>
  <si>
    <t xml:space="preserve"> PEREZ TEJEDA</t>
  </si>
  <si>
    <t>QUISQUEYA</t>
  </si>
  <si>
    <t>SENAIDA</t>
  </si>
  <si>
    <t xml:space="preserve"> PEREZ VALDEZ</t>
  </si>
  <si>
    <t>KENIA YIRANISA</t>
  </si>
  <si>
    <t xml:space="preserve"> PEREZ VARGAS</t>
  </si>
  <si>
    <t>DANIA MARIA</t>
  </si>
  <si>
    <t xml:space="preserve"> PICHARDO BENCOSME</t>
  </si>
  <si>
    <t>YONAIDY ARASEL</t>
  </si>
  <si>
    <t xml:space="preserve"> PIMENTEL SANTANA</t>
  </si>
  <si>
    <t>VICTOR EMILIO</t>
  </si>
  <si>
    <t xml:space="preserve"> PIMENTEL SOTO</t>
  </si>
  <si>
    <t>EVELYN CHARINA</t>
  </si>
  <si>
    <t xml:space="preserve"> PINALES TEJEDA</t>
  </si>
  <si>
    <t>RIVOST</t>
  </si>
  <si>
    <t xml:space="preserve"> PLAISIR</t>
  </si>
  <si>
    <t>DIGNA PAOLA</t>
  </si>
  <si>
    <t xml:space="preserve"> POLANCO GERMAN</t>
  </si>
  <si>
    <t>CARLOS MANUEL</t>
  </si>
  <si>
    <t xml:space="preserve"> POLANCO VALDEZ</t>
  </si>
  <si>
    <t>CARMEN MAGNOLIA</t>
  </si>
  <si>
    <t>LIDIA DE LOS ANGELES</t>
  </si>
  <si>
    <t xml:space="preserve"> PUELLO SOTO</t>
  </si>
  <si>
    <t>ESMERALDA YOSELIN</t>
  </si>
  <si>
    <t xml:space="preserve"> PUJOLS CIPRIAN</t>
  </si>
  <si>
    <t>HILDA YANELLY</t>
  </si>
  <si>
    <t xml:space="preserve"> QUITERIO VIOLA</t>
  </si>
  <si>
    <t>ORQUIDEA ILUMINADA</t>
  </si>
  <si>
    <t>KEILA BERNICE</t>
  </si>
  <si>
    <t xml:space="preserve"> RAMIREZ MENDEZ</t>
  </si>
  <si>
    <t xml:space="preserve"> RAMIREZ PEÑA</t>
  </si>
  <si>
    <t>YLUMINADA</t>
  </si>
  <si>
    <t>RUMALDA</t>
  </si>
  <si>
    <t xml:space="preserve"> REYES CUEVAS</t>
  </si>
  <si>
    <t>CARMEN JOSEFA</t>
  </si>
  <si>
    <t xml:space="preserve"> REYES FELIZ</t>
  </si>
  <si>
    <t>WILLIAM NAPOLEON</t>
  </si>
  <si>
    <t xml:space="preserve"> REYES LLUBERES</t>
  </si>
  <si>
    <t>ESTELMA</t>
  </si>
  <si>
    <t xml:space="preserve"> REYES TAPIA</t>
  </si>
  <si>
    <t>RAMONA</t>
  </si>
  <si>
    <t xml:space="preserve"> REYNOSO POLANCO</t>
  </si>
  <si>
    <t>MELVIN</t>
  </si>
  <si>
    <t xml:space="preserve"> ROA PERALTA</t>
  </si>
  <si>
    <t>MARIA ALTAGRACIA</t>
  </si>
  <si>
    <t xml:space="preserve"> ROCHA PEREZ</t>
  </si>
  <si>
    <t xml:space="preserve"> RODRIGUEZ BENITEZ</t>
  </si>
  <si>
    <t>YSIDRO</t>
  </si>
  <si>
    <t xml:space="preserve"> RODRIGUEZ DE LA CRUZ</t>
  </si>
  <si>
    <t>CARLOS ANTONIO</t>
  </si>
  <si>
    <t xml:space="preserve"> RODRIGUEZ FERREIRA</t>
  </si>
  <si>
    <t>KATYRA</t>
  </si>
  <si>
    <t xml:space="preserve"> RODRIGUEZ FULCAR</t>
  </si>
  <si>
    <t>ROBERT CHRISTIAN</t>
  </si>
  <si>
    <t xml:space="preserve"> RODRIGUEZ GERMAN</t>
  </si>
  <si>
    <t>WANDA DEL CORAZON DE JS</t>
  </si>
  <si>
    <t xml:space="preserve"> RODRIGUEZ L</t>
  </si>
  <si>
    <t>ELIEZER</t>
  </si>
  <si>
    <t xml:space="preserve"> RODRIGUEZ MERCEDES</t>
  </si>
  <si>
    <t>SIMEON</t>
  </si>
  <si>
    <t xml:space="preserve"> RODRIGUEZ PEÑA</t>
  </si>
  <si>
    <t>JOSUE</t>
  </si>
  <si>
    <t xml:space="preserve"> RODRIGUEZ PERALTA</t>
  </si>
  <si>
    <t>DORKA</t>
  </si>
  <si>
    <t xml:space="preserve"> RODRIGUEZ REYNOSO</t>
  </si>
  <si>
    <t>CRISTOBALINA</t>
  </si>
  <si>
    <t xml:space="preserve"> ROJAS CACERES</t>
  </si>
  <si>
    <t>CARIDAD</t>
  </si>
  <si>
    <t xml:space="preserve"> ROJAS HEREDIA</t>
  </si>
  <si>
    <t>FRANCISCA YDELKY</t>
  </si>
  <si>
    <t xml:space="preserve"> ROJAS ROSARIO DE ME</t>
  </si>
  <si>
    <t>EFRAILIN</t>
  </si>
  <si>
    <t xml:space="preserve"> ROJAS SANTANA</t>
  </si>
  <si>
    <t>RUTH ESTHER</t>
  </si>
  <si>
    <t xml:space="preserve"> ROSARIO AQUINO</t>
  </si>
  <si>
    <t>ALTAGRACIA</t>
  </si>
  <si>
    <t xml:space="preserve"> ROSARIO CASTILLO</t>
  </si>
  <si>
    <t>BELKIS</t>
  </si>
  <si>
    <t xml:space="preserve"> ROSARIO JIMENEZ</t>
  </si>
  <si>
    <t>ADAMILKA</t>
  </si>
  <si>
    <t xml:space="preserve"> ROSARIO PEÑA</t>
  </si>
  <si>
    <t>ALBA GEIDY</t>
  </si>
  <si>
    <t xml:space="preserve"> ROSARIO PEREZ</t>
  </si>
  <si>
    <t>ODALIS</t>
  </si>
  <si>
    <t xml:space="preserve"> SANBOY PAULINO</t>
  </si>
  <si>
    <t>JOHELY GERTRUDYS</t>
  </si>
  <si>
    <t xml:space="preserve"> SANCHEZ BATISTA</t>
  </si>
  <si>
    <t>HAIDA YRIS</t>
  </si>
  <si>
    <t xml:space="preserve"> SANCHEZ BAUTISTA</t>
  </si>
  <si>
    <t>LUIS MARIA</t>
  </si>
  <si>
    <t xml:space="preserve"> SANCHEZ FRANJUL</t>
  </si>
  <si>
    <t>NELSON YHEOVANNY</t>
  </si>
  <si>
    <t xml:space="preserve"> SANCHEZ JIMENEZ</t>
  </si>
  <si>
    <t>RAQUEL</t>
  </si>
  <si>
    <t xml:space="preserve"> SANCHEZ MATEO</t>
  </si>
  <si>
    <t>BERNARDA</t>
  </si>
  <si>
    <t xml:space="preserve"> SANCHEZ SANCHEZ</t>
  </si>
  <si>
    <t>CINTHIA</t>
  </si>
  <si>
    <t xml:space="preserve"> SANTANA BAEZ</t>
  </si>
  <si>
    <t>MINDRY ALEXANDRA</t>
  </si>
  <si>
    <t xml:space="preserve"> SANTANA CUEVAS</t>
  </si>
  <si>
    <t>FIDEL ELIAS</t>
  </si>
  <si>
    <t xml:space="preserve"> SANTANA GUABA</t>
  </si>
  <si>
    <t>LUZ IGNEIDA</t>
  </si>
  <si>
    <t xml:space="preserve"> SANTANA JAVIER</t>
  </si>
  <si>
    <t>RUTH NOEMI</t>
  </si>
  <si>
    <t xml:space="preserve"> SANTANA MOTA</t>
  </si>
  <si>
    <t>ANGELITA</t>
  </si>
  <si>
    <t xml:space="preserve"> SANTANA SANTANA DE MEDINA</t>
  </si>
  <si>
    <t>DHARA ANGELINE</t>
  </si>
  <si>
    <t xml:space="preserve"> SANTANA TRINIDAD</t>
  </si>
  <si>
    <t>PEDRO OCTAVIO</t>
  </si>
  <si>
    <t xml:space="preserve"> SANTOS</t>
  </si>
  <si>
    <t>GABRIEL AMPARO</t>
  </si>
  <si>
    <t xml:space="preserve"> SANTOS CARMONA</t>
  </si>
  <si>
    <t>MELVIN OSCAR</t>
  </si>
  <si>
    <t xml:space="preserve"> SANTOS PANIAGUA</t>
  </si>
  <si>
    <t>RAYMUNDO</t>
  </si>
  <si>
    <t xml:space="preserve"> SANTOS REYES</t>
  </si>
  <si>
    <t>SIVELYS</t>
  </si>
  <si>
    <t xml:space="preserve"> SEGURA RIVAS</t>
  </si>
  <si>
    <t xml:space="preserve"> SELMO OZUNA</t>
  </si>
  <si>
    <t>WENDYS YINESCA</t>
  </si>
  <si>
    <t xml:space="preserve"> SEPULVEDA RODRIGUEZ</t>
  </si>
  <si>
    <t>ANTONIA</t>
  </si>
  <si>
    <t xml:space="preserve"> SEVERINO</t>
  </si>
  <si>
    <t>ESTHER MARINA</t>
  </si>
  <si>
    <t xml:space="preserve"> SEVERINO SEVERINO</t>
  </si>
  <si>
    <t>EUSEBIA</t>
  </si>
  <si>
    <t xml:space="preserve"> SIERRA VOLQUEZ</t>
  </si>
  <si>
    <t>ESTEPHANIE</t>
  </si>
  <si>
    <t xml:space="preserve"> SOLANO CARRION</t>
  </si>
  <si>
    <t xml:space="preserve"> SORIANO DAMASO</t>
  </si>
  <si>
    <t>YUDELKIS JACQUELINE</t>
  </si>
  <si>
    <t xml:space="preserve"> SORIANO JIMENEZ</t>
  </si>
  <si>
    <t>RAMONA MERCEDES</t>
  </si>
  <si>
    <t xml:space="preserve"> SOSA ARANDA</t>
  </si>
  <si>
    <t>SARAH MERCEDES</t>
  </si>
  <si>
    <t xml:space="preserve"> TAMAREZ AQUINO</t>
  </si>
  <si>
    <t>JENNY JACQUELINE</t>
  </si>
  <si>
    <t xml:space="preserve"> TAVERAS FLORES</t>
  </si>
  <si>
    <t>EMELINDA DEL ROSARIO</t>
  </si>
  <si>
    <t xml:space="preserve"> TEJADA REYES</t>
  </si>
  <si>
    <t>ADAN</t>
  </si>
  <si>
    <t xml:space="preserve"> TEJEDA ALCANTARA</t>
  </si>
  <si>
    <t>INES</t>
  </si>
  <si>
    <t xml:space="preserve"> TELEMACO BREZA</t>
  </si>
  <si>
    <t>HILDA MILAGROS</t>
  </si>
  <si>
    <t xml:space="preserve"> TELLERIA ECHAVARRIA</t>
  </si>
  <si>
    <t>LA PAZ</t>
  </si>
  <si>
    <t xml:space="preserve"> TELLERIAS ECHAVARRIA</t>
  </si>
  <si>
    <t>FRANKLYN JESUS</t>
  </si>
  <si>
    <t xml:space="preserve"> TERRERO SANTANA</t>
  </si>
  <si>
    <t xml:space="preserve"> TINEO GONZALEZ</t>
  </si>
  <si>
    <t>ONOFRE DE JESUS</t>
  </si>
  <si>
    <t xml:space="preserve"> TORRES RODRIGUEZ</t>
  </si>
  <si>
    <t xml:space="preserve"> TURBI DE LEON</t>
  </si>
  <si>
    <t>WENDY MARISOL</t>
  </si>
  <si>
    <t xml:space="preserve"> UREÑA TORRES</t>
  </si>
  <si>
    <t>JULISA</t>
  </si>
  <si>
    <t xml:space="preserve"> VALDEZ</t>
  </si>
  <si>
    <t>NIURKA ELIZABET</t>
  </si>
  <si>
    <t xml:space="preserve"> VALDEZ BATISTA</t>
  </si>
  <si>
    <t>XIOMARA</t>
  </si>
  <si>
    <t xml:space="preserve"> VALDEZ ROSARIO</t>
  </si>
  <si>
    <t>GUILLERMINA</t>
  </si>
  <si>
    <t xml:space="preserve"> VALERA MAÑON</t>
  </si>
  <si>
    <t>GREGORIA</t>
  </si>
  <si>
    <t xml:space="preserve"> VALERA RIVERA</t>
  </si>
  <si>
    <t>ANA JULIA</t>
  </si>
  <si>
    <t>ELENA MARIA</t>
  </si>
  <si>
    <t xml:space="preserve"> VARGAS DE PEÑA</t>
  </si>
  <si>
    <t>LUISA MARIA</t>
  </si>
  <si>
    <t>JAHAZIEL</t>
  </si>
  <si>
    <t xml:space="preserve"> VICENTE HERNANDEZ</t>
  </si>
  <si>
    <t>VIRGINIA</t>
  </si>
  <si>
    <t xml:space="preserve"> VILLAMAN POLANCO</t>
  </si>
  <si>
    <t>ELIZABETH CAROL</t>
  </si>
  <si>
    <t xml:space="preserve"> VILLANUEVA BAEZ</t>
  </si>
  <si>
    <t>KELVYN ADOLFO</t>
  </si>
  <si>
    <t xml:space="preserve"> VILLAR DEL VILLAR</t>
  </si>
  <si>
    <t>AGUSTINA</t>
  </si>
  <si>
    <t xml:space="preserve"> VINICIO TAPIA</t>
  </si>
  <si>
    <t>ANAILYN</t>
  </si>
  <si>
    <t xml:space="preserve"> YAHAIRA COLON</t>
  </si>
  <si>
    <t>MORAVIA ALTAGRACIA</t>
  </si>
  <si>
    <t xml:space="preserve"> ZORRILLA MERCEDES</t>
  </si>
  <si>
    <t>ANA REYNA</t>
  </si>
  <si>
    <t>ABAD DE JESUS</t>
  </si>
  <si>
    <t>ESTHEFANY</t>
  </si>
  <si>
    <t>ABREU HERNANDEZ</t>
  </si>
  <si>
    <t xml:space="preserve">STEPHANIE NATALIE </t>
  </si>
  <si>
    <t>ABREU TEJADA</t>
  </si>
  <si>
    <t>ACEVEDO GARCIA</t>
  </si>
  <si>
    <t>ANDRYS MIOSOTIS</t>
  </si>
  <si>
    <t>ACEVEDO VASQUEZ</t>
  </si>
  <si>
    <t>ACOSTA CACERES</t>
  </si>
  <si>
    <t>MARIA SENEIDA</t>
  </si>
  <si>
    <t>ACOSTA PAULINO</t>
  </si>
  <si>
    <t>JISSEL PAOLA</t>
  </si>
  <si>
    <t>ADON BAUTISTA</t>
  </si>
  <si>
    <t>KELYS</t>
  </si>
  <si>
    <t>ADON MAMBRU</t>
  </si>
  <si>
    <t>ALCANTARA FELIZ</t>
  </si>
  <si>
    <t xml:space="preserve">SENEIDA </t>
  </si>
  <si>
    <t>ALCANTARA GUEVARA</t>
  </si>
  <si>
    <t xml:space="preserve">ADELA MISINAYKI </t>
  </si>
  <si>
    <t>ALCANTARA SANCHEZ</t>
  </si>
  <si>
    <t>MILTON BIENVENIDO</t>
  </si>
  <si>
    <t>ALFONSECA RUIZ</t>
  </si>
  <si>
    <t>CARLOS</t>
  </si>
  <si>
    <t>CANDY JOSYBEL</t>
  </si>
  <si>
    <t>ALMANZAR NUÑEZ</t>
  </si>
  <si>
    <t>ANA SILVIA</t>
  </si>
  <si>
    <t>RAFAEL OSCAR</t>
  </si>
  <si>
    <t>ALMONTE AYACA</t>
  </si>
  <si>
    <t>PEDRO PABLO</t>
  </si>
  <si>
    <t>ALMONTE GARCIA</t>
  </si>
  <si>
    <t>YONY DAVID</t>
  </si>
  <si>
    <t>ALMONTE MARTINEZ</t>
  </si>
  <si>
    <t>MARXIN DAVID</t>
  </si>
  <si>
    <t>ALONZO BAEZ</t>
  </si>
  <si>
    <t>AWILDA DANILDA</t>
  </si>
  <si>
    <t>AMADOR DIAZ</t>
  </si>
  <si>
    <t xml:space="preserve">EURY BLADIMIL </t>
  </si>
  <si>
    <t>KELMI</t>
  </si>
  <si>
    <t>AMANCIO AMANCIO</t>
  </si>
  <si>
    <t>RENATA AMARILY</t>
  </si>
  <si>
    <t>AMANCIO RAMIREZ</t>
  </si>
  <si>
    <t>LUCHI ALTAGRACIA</t>
  </si>
  <si>
    <t>AQUINO SOLANO</t>
  </si>
  <si>
    <t>PATRICIA MERCEDES</t>
  </si>
  <si>
    <t>ARIAS DE LA CRUZ</t>
  </si>
  <si>
    <t xml:space="preserve">RAFAEL </t>
  </si>
  <si>
    <t>JEIMY JULIA</t>
  </si>
  <si>
    <t>ARIAS PEREZ</t>
  </si>
  <si>
    <t xml:space="preserve">JULIA GISSELLEN </t>
  </si>
  <si>
    <t>ARIAS RODRIGUEZ</t>
  </si>
  <si>
    <t>CAROLINA DEL MILAGRO</t>
  </si>
  <si>
    <t>ASENCIO COLON</t>
  </si>
  <si>
    <t>JULIAN</t>
  </si>
  <si>
    <t>ASENCIO HERRERA</t>
  </si>
  <si>
    <t>ODIL ALTAGRACIA</t>
  </si>
  <si>
    <t>ASTACIO PERALTA</t>
  </si>
  <si>
    <t>LUIS DOMINGO</t>
  </si>
  <si>
    <t>BAEZ CASTRO</t>
  </si>
  <si>
    <t>MARISABEL CAROLINA</t>
  </si>
  <si>
    <t>BAEZ MONTEZUMA</t>
  </si>
  <si>
    <t>ORFELINA SOELI</t>
  </si>
  <si>
    <t>BAEZ OLAVERRIA</t>
  </si>
  <si>
    <t>GLORIA MIGUELINA</t>
  </si>
  <si>
    <t>BAEZ PEREZ</t>
  </si>
  <si>
    <t>UBENCIA FATIMA</t>
  </si>
  <si>
    <t>BAEZ RODRIGUEZ</t>
  </si>
  <si>
    <t>SAMUEL</t>
  </si>
  <si>
    <t>BAEZ VIZCAINO</t>
  </si>
  <si>
    <t>PAOLA MERCEDES</t>
  </si>
  <si>
    <t>BAQUERO DE LOS SANTOS</t>
  </si>
  <si>
    <t>LIA DEL CARMEN</t>
  </si>
  <si>
    <t>BATISTA UREÑA</t>
  </si>
  <si>
    <t>VICTOR ALFONSO</t>
  </si>
  <si>
    <t>BAUTISTA</t>
  </si>
  <si>
    <t>STEFANY</t>
  </si>
  <si>
    <t>DEVORAH IBET</t>
  </si>
  <si>
    <t>BAUTISTA ALCANTARA</t>
  </si>
  <si>
    <t>ELAINE</t>
  </si>
  <si>
    <t>BAUTISTA BAUTISTA</t>
  </si>
  <si>
    <t>ELIZABETH</t>
  </si>
  <si>
    <t>BAUTISTA PEREZ</t>
  </si>
  <si>
    <t>DEIDAMIA</t>
  </si>
  <si>
    <t>BEATO HENRIQUEZ</t>
  </si>
  <si>
    <t xml:space="preserve">ORLANDO </t>
  </si>
  <si>
    <t>BELEN BELEN</t>
  </si>
  <si>
    <t xml:space="preserve">YUNIS ALBERTO </t>
  </si>
  <si>
    <t>JORGE LUIS</t>
  </si>
  <si>
    <t xml:space="preserve">CHARLES EMMANUEL </t>
  </si>
  <si>
    <t>BELTRE VICIOSO</t>
  </si>
  <si>
    <t>GERSON</t>
  </si>
  <si>
    <t>BENITEZ FERRER</t>
  </si>
  <si>
    <t>YOSAMNY</t>
  </si>
  <si>
    <t>BERIGUETE PEREZ</t>
  </si>
  <si>
    <t>VETTY VIDIMAR</t>
  </si>
  <si>
    <t>BERIGUETE PEREZ DE ROD</t>
  </si>
  <si>
    <t>CANDIDA</t>
  </si>
  <si>
    <t>BERROA MONTAÑA</t>
  </si>
  <si>
    <t>RAFAEL</t>
  </si>
  <si>
    <t>CRISTIAN</t>
  </si>
  <si>
    <t>BETANCES PUELLO</t>
  </si>
  <si>
    <t>SANTA</t>
  </si>
  <si>
    <t>BIDO SANCHEZ</t>
  </si>
  <si>
    <t>LARITZA</t>
  </si>
  <si>
    <t>BINICIO</t>
  </si>
  <si>
    <t>ALAN MANUEL</t>
  </si>
  <si>
    <t>BLANCO</t>
  </si>
  <si>
    <t>GUILLERMO JOSE</t>
  </si>
  <si>
    <t>BONE CONCEPCION</t>
  </si>
  <si>
    <t xml:space="preserve">KENNY ENMANUEL </t>
  </si>
  <si>
    <t>BONILLA</t>
  </si>
  <si>
    <t>ELENILDA CARMELA</t>
  </si>
  <si>
    <t>BORRELL DEL CARMEN</t>
  </si>
  <si>
    <t>PATRIA</t>
  </si>
  <si>
    <t>BRAZOBAN RODRIGUEZ</t>
  </si>
  <si>
    <t>FILGENCIA</t>
  </si>
  <si>
    <t>BREMON JIMENEZ</t>
  </si>
  <si>
    <t>BRITO</t>
  </si>
  <si>
    <t>BRITO PEREZ</t>
  </si>
  <si>
    <t>MARIA MERCEDES</t>
  </si>
  <si>
    <t>BUENO SOTO</t>
  </si>
  <si>
    <t>EDUARDO RAFAEL</t>
  </si>
  <si>
    <t>CABREJA DIAZ</t>
  </si>
  <si>
    <t>ANA IRIS</t>
  </si>
  <si>
    <t>CABREJA MEJIA</t>
  </si>
  <si>
    <t>JENNIFFER ESMERALDA</t>
  </si>
  <si>
    <t>CABREJA RAMIREZ</t>
  </si>
  <si>
    <t>JOEL ALEJANDRO</t>
  </si>
  <si>
    <t>CABRERA JIMENEZ</t>
  </si>
  <si>
    <t>CACERES ALMANZAR</t>
  </si>
  <si>
    <t xml:space="preserve">MARIBEL </t>
  </si>
  <si>
    <t>CACERES LEONARDO</t>
  </si>
  <si>
    <t>SANTIAGO ALBERTO</t>
  </si>
  <si>
    <t>CALDERON MONTAS</t>
  </si>
  <si>
    <t xml:space="preserve">MARTIN </t>
  </si>
  <si>
    <t>CALZADO CAYETANO</t>
  </si>
  <si>
    <t>NISAURY RAMONA</t>
  </si>
  <si>
    <t>CAMACHO JAVIER</t>
  </si>
  <si>
    <t xml:space="preserve">FRANCISCO </t>
  </si>
  <si>
    <t>CAMILO OGANDO</t>
  </si>
  <si>
    <t>GREGORIO BERNARDO</t>
  </si>
  <si>
    <t>CAMINERO BATISTA</t>
  </si>
  <si>
    <t xml:space="preserve">WENDOLY </t>
  </si>
  <si>
    <t>CAMINERO SANCHEZ</t>
  </si>
  <si>
    <t xml:space="preserve">ENEROLISA </t>
  </si>
  <si>
    <t>CANDELARIO</t>
  </si>
  <si>
    <t>BERTHA</t>
  </si>
  <si>
    <t>CANTURIANO PIMENTEL</t>
  </si>
  <si>
    <t>MIESES</t>
  </si>
  <si>
    <t>MARCOS ALEXANDER</t>
  </si>
  <si>
    <t>CARMONA SANCHEZ</t>
  </si>
  <si>
    <t>ROMAN</t>
  </si>
  <si>
    <t>CARRASCOS ACOSTA</t>
  </si>
  <si>
    <t>ONAN DAVID</t>
  </si>
  <si>
    <t>CARRERA GARCIA</t>
  </si>
  <si>
    <t>HARRISON SANTIAGO</t>
  </si>
  <si>
    <t>CARRION BIDO</t>
  </si>
  <si>
    <t>CARVAJAL BATISTA</t>
  </si>
  <si>
    <t>MARITZA</t>
  </si>
  <si>
    <t>CASTELLANOS BAEZ</t>
  </si>
  <si>
    <t>KIRSYS ANGELICA MARIA</t>
  </si>
  <si>
    <t>CASTILLO</t>
  </si>
  <si>
    <t>CARMEN MIOSOTIS</t>
  </si>
  <si>
    <t xml:space="preserve">CASTILLO </t>
  </si>
  <si>
    <t xml:space="preserve">YAQUELYN </t>
  </si>
  <si>
    <t>CASTILLO CABRERA</t>
  </si>
  <si>
    <t>IDELYS LEONARDA</t>
  </si>
  <si>
    <t>CASTILLO GOMEZ</t>
  </si>
  <si>
    <t>ALBERT ALTAGRACIA</t>
  </si>
  <si>
    <t>CASTILLO LUCIANO</t>
  </si>
  <si>
    <t xml:space="preserve">EVANGELISTA </t>
  </si>
  <si>
    <t>CASTILLO MARTINEZ</t>
  </si>
  <si>
    <t>CASTILLO VILORIA</t>
  </si>
  <si>
    <t xml:space="preserve">YAMILETH DEL CARMEN </t>
  </si>
  <si>
    <t>CASTRO GUERRA</t>
  </si>
  <si>
    <t>ELANDIA ALTAGRACIA</t>
  </si>
  <si>
    <t>CASTRO PUELLO</t>
  </si>
  <si>
    <t>WINDER ANTHONY</t>
  </si>
  <si>
    <t>CEBALLO HERNANDEZ</t>
  </si>
  <si>
    <t xml:space="preserve">JADY ARGENTINA </t>
  </si>
  <si>
    <t>CEDEÑO MOTA</t>
  </si>
  <si>
    <t>LEOCADIA</t>
  </si>
  <si>
    <t>CEPEDA REGALADO</t>
  </si>
  <si>
    <t>ALTAGRACIA MARIA</t>
  </si>
  <si>
    <t>CESPEDES SOTO</t>
  </si>
  <si>
    <t>ANA ALTAGRACIA</t>
  </si>
  <si>
    <t>CHAL JAVIEL</t>
  </si>
  <si>
    <t>PAMELA INDIRA</t>
  </si>
  <si>
    <t>CHALS BUTEN</t>
  </si>
  <si>
    <t>ANNEURY MANUEL</t>
  </si>
  <si>
    <t>CIRIACO YNOA</t>
  </si>
  <si>
    <t>KENIA</t>
  </si>
  <si>
    <t>CLASE MONTILLA</t>
  </si>
  <si>
    <t>JUAN ERIC</t>
  </si>
  <si>
    <t>COISCOU VALET</t>
  </si>
  <si>
    <t xml:space="preserve">MANUEL </t>
  </si>
  <si>
    <t>COLON MORILLO</t>
  </si>
  <si>
    <t>COMPRES CORSINO</t>
  </si>
  <si>
    <t>XIOMARA DEL CARMEN</t>
  </si>
  <si>
    <t>COMPRES MEJIA</t>
  </si>
  <si>
    <t>GLENYS DEL CARMEN</t>
  </si>
  <si>
    <t>CONCEPCION EVANGEL</t>
  </si>
  <si>
    <t xml:space="preserve">JHOJANNY </t>
  </si>
  <si>
    <t>CONCEPCION ROJAS</t>
  </si>
  <si>
    <t>BELKIS MARLENNY</t>
  </si>
  <si>
    <t>CONSTANZA PEGUERO</t>
  </si>
  <si>
    <t xml:space="preserve">SANTA </t>
  </si>
  <si>
    <t>CONTRERA SERRANO</t>
  </si>
  <si>
    <t xml:space="preserve">KATHERINE </t>
  </si>
  <si>
    <t>CONTRERAS CRESPI</t>
  </si>
  <si>
    <t>DAIRA</t>
  </si>
  <si>
    <t>CONTRERAS DIAZ</t>
  </si>
  <si>
    <t>MAYRENI DE JESUS</t>
  </si>
  <si>
    <t>CRUZ ABREU</t>
  </si>
  <si>
    <t>JOSE LEONARDO</t>
  </si>
  <si>
    <t>CRUZ HENRIQUEZ</t>
  </si>
  <si>
    <t>HECTOR FEDERICO</t>
  </si>
  <si>
    <t>CRUZ PICHARDO</t>
  </si>
  <si>
    <t xml:space="preserve">RAMON ANTONIO </t>
  </si>
  <si>
    <t>LUIS ALFREDO</t>
  </si>
  <si>
    <t>CUELLO TEJADA</t>
  </si>
  <si>
    <t xml:space="preserve">DOMINGO DE JESUS </t>
  </si>
  <si>
    <t>CUEVAS CACAERES</t>
  </si>
  <si>
    <t>PATRIC KELLY</t>
  </si>
  <si>
    <t>CUEVAS MENDEZ</t>
  </si>
  <si>
    <t xml:space="preserve">YODENNIS </t>
  </si>
  <si>
    <t>CUEVAS RIJO</t>
  </si>
  <si>
    <t>DAVID PAULINO</t>
  </si>
  <si>
    <t>CUEVAS SANTANA</t>
  </si>
  <si>
    <t>ASUNCION</t>
  </si>
  <si>
    <t>CUEVAS TAPIA</t>
  </si>
  <si>
    <t xml:space="preserve">LUZ CLARY </t>
  </si>
  <si>
    <t>DANIS HERNANDEZ</t>
  </si>
  <si>
    <t xml:space="preserve">MIRLA </t>
  </si>
  <si>
    <t>DE AZA DIAZ</t>
  </si>
  <si>
    <t>DE JESUS BATISTA</t>
  </si>
  <si>
    <t xml:space="preserve">ANTONIA PELAGIA </t>
  </si>
  <si>
    <t>DE JESUS BRAZOBAN</t>
  </si>
  <si>
    <t xml:space="preserve">LEWUIS </t>
  </si>
  <si>
    <t>RAFAELA</t>
  </si>
  <si>
    <t>DE JESUS HERRERA</t>
  </si>
  <si>
    <t>YAANK CHARLES</t>
  </si>
  <si>
    <t>DE JESUS SANTANA</t>
  </si>
  <si>
    <t xml:space="preserve">CRISTINA </t>
  </si>
  <si>
    <t>DE JESUS TAVERAS</t>
  </si>
  <si>
    <t>RAUL</t>
  </si>
  <si>
    <t>JOTHEL JAIRO</t>
  </si>
  <si>
    <t>HENRY DE JESUS</t>
  </si>
  <si>
    <t>DE LA CRUZ BASORA</t>
  </si>
  <si>
    <t>MAYRA</t>
  </si>
  <si>
    <t>DE LA CRUZ CESPEDES</t>
  </si>
  <si>
    <t>DE LA CRUZ DE LA CRUZ</t>
  </si>
  <si>
    <t>EMELINDA</t>
  </si>
  <si>
    <t>DE LA CRUZ GONZALEZ</t>
  </si>
  <si>
    <t xml:space="preserve">ROSA MARIA </t>
  </si>
  <si>
    <t>DE LA CRUZ GUZMAN</t>
  </si>
  <si>
    <t>VICTORIA</t>
  </si>
  <si>
    <t>DE LA CRUZ NOLASCO</t>
  </si>
  <si>
    <t>LUIS ARMANDO</t>
  </si>
  <si>
    <t>DE LA CRUZ NUÑEZ</t>
  </si>
  <si>
    <t>DE LA CRUZ RAMOS</t>
  </si>
  <si>
    <t>ALIDA</t>
  </si>
  <si>
    <t>DE LA CRUZ REYES</t>
  </si>
  <si>
    <t>VANESSA</t>
  </si>
  <si>
    <t>DE LA ROSA CORPORAN</t>
  </si>
  <si>
    <t>JOSE JOSUE</t>
  </si>
  <si>
    <t>DE LA ROSA NUÑEZ</t>
  </si>
  <si>
    <t xml:space="preserve">FELIX </t>
  </si>
  <si>
    <t>DE LA ROSA PASCUAL</t>
  </si>
  <si>
    <t>ANCELMO</t>
  </si>
  <si>
    <t>DE LEON DE LEON</t>
  </si>
  <si>
    <t>PEDRO ALBERTO</t>
  </si>
  <si>
    <t xml:space="preserve">DE LEON GUZMAN </t>
  </si>
  <si>
    <t xml:space="preserve">CHARLINA </t>
  </si>
  <si>
    <t xml:space="preserve">DE LOS ANGELES PERALTA </t>
  </si>
  <si>
    <t>SANTOS LUNA</t>
  </si>
  <si>
    <t>DE LOS SANTOS</t>
  </si>
  <si>
    <t>DE LOS SANTOS CONTRERAS</t>
  </si>
  <si>
    <t>YASORYS YOJAINNYS</t>
  </si>
  <si>
    <t xml:space="preserve">DE LOS SANTOS </t>
  </si>
  <si>
    <t>ELOISA</t>
  </si>
  <si>
    <t>DE LOS SANTOS DE LOS SANTOS</t>
  </si>
  <si>
    <t>ALTAGRACIA MARIBEL</t>
  </si>
  <si>
    <t>DE LOS SANTOS FELIZ</t>
  </si>
  <si>
    <t xml:space="preserve">MARIA ALEXANDRA </t>
  </si>
  <si>
    <t>DE LOS SANTOS FIGUER</t>
  </si>
  <si>
    <t xml:space="preserve">ELIZABETH </t>
  </si>
  <si>
    <t>DE LOS SANTOS SANCHEZ</t>
  </si>
  <si>
    <t>RAFAEL LEONARDO</t>
  </si>
  <si>
    <t xml:space="preserve">MARCIA IRIS </t>
  </si>
  <si>
    <t>DE LOS SANTOS VALDEZ</t>
  </si>
  <si>
    <t xml:space="preserve">DANIA </t>
  </si>
  <si>
    <t>DE PAULA SOSA</t>
  </si>
  <si>
    <t>LUIS FELIPE</t>
  </si>
  <si>
    <t>DECENA NOVA</t>
  </si>
  <si>
    <t>RICARDO MANUEL</t>
  </si>
  <si>
    <t>DELGADO</t>
  </si>
  <si>
    <t xml:space="preserve">DINORAH </t>
  </si>
  <si>
    <t>DELGADO ALFONSECA</t>
  </si>
  <si>
    <t>DELGADO DE LA CRUZ</t>
  </si>
  <si>
    <t>LEOPOLDO</t>
  </si>
  <si>
    <t>DELGADO RIVERA</t>
  </si>
  <si>
    <t>MAITTE YALIBIS</t>
  </si>
  <si>
    <t>DIAZ</t>
  </si>
  <si>
    <t xml:space="preserve">BILL RAYNE </t>
  </si>
  <si>
    <t>DIAZ AGUERO</t>
  </si>
  <si>
    <t xml:space="preserve">MARIA ZOVEIDA </t>
  </si>
  <si>
    <t>DIAZ ALEJO</t>
  </si>
  <si>
    <t>ERIDELSA</t>
  </si>
  <si>
    <t>DIAZ COLON</t>
  </si>
  <si>
    <t>ISABEL</t>
  </si>
  <si>
    <t>DIAZ ENCARNACION</t>
  </si>
  <si>
    <t>DIAZ FRIAS</t>
  </si>
  <si>
    <t xml:space="preserve">JUNIOR JOSE </t>
  </si>
  <si>
    <t>DIAZ GOMEZ</t>
  </si>
  <si>
    <t>DIAZ HERNANDEZ</t>
  </si>
  <si>
    <t>ILICH MARIANI</t>
  </si>
  <si>
    <t>DIAZ MOREL</t>
  </si>
  <si>
    <t>VIRGINIA LISSETT</t>
  </si>
  <si>
    <t>DIAZ POLANCO</t>
  </si>
  <si>
    <t>HAROLD ANIBAL</t>
  </si>
  <si>
    <t>DURAN MENDEZ</t>
  </si>
  <si>
    <t>SOBEYDA</t>
  </si>
  <si>
    <t>DURAN OGANDO</t>
  </si>
  <si>
    <t>DURAN PAULINO</t>
  </si>
  <si>
    <t>LUISA YUDELKIS</t>
  </si>
  <si>
    <t>DUVERGE FELIZ</t>
  </si>
  <si>
    <t xml:space="preserve">EDUARDO LUIS </t>
  </si>
  <si>
    <t>LAURENCIO LAURENCIO</t>
  </si>
  <si>
    <t xml:space="preserve">FELIX DEYBIS </t>
  </si>
  <si>
    <t>ENCARNACION CASTILLO</t>
  </si>
  <si>
    <t>MARIDANIA</t>
  </si>
  <si>
    <t>ENCARNACION CRUZ</t>
  </si>
  <si>
    <t>WILLIAM</t>
  </si>
  <si>
    <t>ENCARNACION ENCARNACION</t>
  </si>
  <si>
    <t xml:space="preserve">FIDELINA </t>
  </si>
  <si>
    <t>ENCARNACION RAMIREZ</t>
  </si>
  <si>
    <t>ULTIMA SAHILYS</t>
  </si>
  <si>
    <t>ENCARNACION SANCHEZ</t>
  </si>
  <si>
    <t>RUANDY MELVIN</t>
  </si>
  <si>
    <t>ESCALANTE SANCHEZ</t>
  </si>
  <si>
    <t>ELADIO DE JESUS</t>
  </si>
  <si>
    <t>ESCARRAMAN CACERES</t>
  </si>
  <si>
    <t>GIOVANNY ANTONIO</t>
  </si>
  <si>
    <t>ESCOLASTICO BERROA</t>
  </si>
  <si>
    <t>DISMAYRI MARIELA</t>
  </si>
  <si>
    <t>ESCOLASTICO REYNOSO</t>
  </si>
  <si>
    <t>ABILQUIS DAYANA</t>
  </si>
  <si>
    <t>ESCOTO GONZALEZ</t>
  </si>
  <si>
    <t xml:space="preserve">GREYSI PAOLA </t>
  </si>
  <si>
    <t>ESPINAL FORTUNATO</t>
  </si>
  <si>
    <t xml:space="preserve">SANTA ELIZABETH </t>
  </si>
  <si>
    <t>ESPINAL SANTIAGO</t>
  </si>
  <si>
    <t>FRANK FELIX</t>
  </si>
  <si>
    <t>ESPINAL SURIEL</t>
  </si>
  <si>
    <t>ISALING DENISSE</t>
  </si>
  <si>
    <t>ESPINOSA NAVEO</t>
  </si>
  <si>
    <t>AMAURIS ALBERTO</t>
  </si>
  <si>
    <t>ESTRELLA CASIMIRO</t>
  </si>
  <si>
    <t>ANGEL EMILIO</t>
  </si>
  <si>
    <t>EVE SANTANA</t>
  </si>
  <si>
    <t>FABIAN</t>
  </si>
  <si>
    <t xml:space="preserve">JULIANA </t>
  </si>
  <si>
    <t>FAJARDO GUTIERREZ</t>
  </si>
  <si>
    <t>ROSANNA RAMONA</t>
  </si>
  <si>
    <t>FELIX NUÑEZ</t>
  </si>
  <si>
    <t>MIGUEL ANGEL</t>
  </si>
  <si>
    <t>FELIZ</t>
  </si>
  <si>
    <t>UNICIS MALBIRIS</t>
  </si>
  <si>
    <t>FELIZ BENITEZ</t>
  </si>
  <si>
    <t>MANUEL ESLITO</t>
  </si>
  <si>
    <t>FELIZ JULIAO</t>
  </si>
  <si>
    <t>EVERT JUNIOR</t>
  </si>
  <si>
    <t>FELIZ MONTERO</t>
  </si>
  <si>
    <t>JOSE MANUEL</t>
  </si>
  <si>
    <t>ROSANNA</t>
  </si>
  <si>
    <t>FELIZ PLATA</t>
  </si>
  <si>
    <t>DIORIS</t>
  </si>
  <si>
    <t>YOANNY</t>
  </si>
  <si>
    <t>FELIZ REYES</t>
  </si>
  <si>
    <t>YUDIANA</t>
  </si>
  <si>
    <t>FELIZ ROSARIO</t>
  </si>
  <si>
    <t>GABRIELA</t>
  </si>
  <si>
    <t>FELIZ SUAREZ</t>
  </si>
  <si>
    <t>DILCY NICAIRY</t>
  </si>
  <si>
    <t>FERMIN MATOS</t>
  </si>
  <si>
    <t>MAYRA DE JESUS</t>
  </si>
  <si>
    <t>FERNANDEZ MORAN</t>
  </si>
  <si>
    <t>MARIA ANDREA</t>
  </si>
  <si>
    <t>FERRAND DE JESUS</t>
  </si>
  <si>
    <t>CLAUDINA</t>
  </si>
  <si>
    <t>FERRAND DEL ROSARIO</t>
  </si>
  <si>
    <t xml:space="preserve">YOELIA </t>
  </si>
  <si>
    <t>FERRAND LINARES</t>
  </si>
  <si>
    <t>JOSE ALBERTO</t>
  </si>
  <si>
    <t>FERRER ADON</t>
  </si>
  <si>
    <t xml:space="preserve">MARIA CRISTINA </t>
  </si>
  <si>
    <t>FERRERAS CASTILLO</t>
  </si>
  <si>
    <t xml:space="preserve">YAMELL </t>
  </si>
  <si>
    <t>FERRERAS SIERRA</t>
  </si>
  <si>
    <t>SANTO</t>
  </si>
  <si>
    <t>FIGUEREO</t>
  </si>
  <si>
    <t xml:space="preserve">MARIA CARMEN </t>
  </si>
  <si>
    <t>FIGUEROA HEREDIA</t>
  </si>
  <si>
    <t>MANUEL ALEJANDRO</t>
  </si>
  <si>
    <t>FLORES DEL ROSARIO</t>
  </si>
  <si>
    <t>WENFY BETORY</t>
  </si>
  <si>
    <t>FLORIAN MEDINA</t>
  </si>
  <si>
    <t>PLINIO</t>
  </si>
  <si>
    <t>FORTUNATO</t>
  </si>
  <si>
    <t>VERNIS</t>
  </si>
  <si>
    <t>ROSARIO FORTUNATO</t>
  </si>
  <si>
    <t>GEORGINA</t>
  </si>
  <si>
    <t>FORTUNATO FERRAND</t>
  </si>
  <si>
    <t xml:space="preserve">ELIDA </t>
  </si>
  <si>
    <t>FRIAS BAUTISTA</t>
  </si>
  <si>
    <t>CARLOS ENRIQUE</t>
  </si>
  <si>
    <t>FRICA YARA</t>
  </si>
  <si>
    <t xml:space="preserve">EIZEL </t>
  </si>
  <si>
    <t>FURCAL DURAN</t>
  </si>
  <si>
    <t>FURCAL QUEVEDO</t>
  </si>
  <si>
    <t>EUGENIA</t>
  </si>
  <si>
    <t>GALVA GALVA</t>
  </si>
  <si>
    <t>BELKIS MABEL</t>
  </si>
  <si>
    <t>GARCES JAQUEZ</t>
  </si>
  <si>
    <t>JULIO ERNESTO</t>
  </si>
  <si>
    <t>GARCIA BELLIARD</t>
  </si>
  <si>
    <t xml:space="preserve">ESTEBAN PATRIC </t>
  </si>
  <si>
    <t>GARCIA CABRAL</t>
  </si>
  <si>
    <t>YOHANNA EVANGELINA</t>
  </si>
  <si>
    <t>GARCIA CORDERO</t>
  </si>
  <si>
    <t>MINORCA ALTAGRACIA</t>
  </si>
  <si>
    <t>GARCIA GARCIA</t>
  </si>
  <si>
    <t>IVELISSE</t>
  </si>
  <si>
    <t>GARCIA GONDRE</t>
  </si>
  <si>
    <t>AUILDA YARELISA</t>
  </si>
  <si>
    <t>GARCIA JIMENEZ</t>
  </si>
  <si>
    <t>ERIKA</t>
  </si>
  <si>
    <t>GARCIA PEREZ</t>
  </si>
  <si>
    <t>RUBEN</t>
  </si>
  <si>
    <t>GARCIA ROSARIO</t>
  </si>
  <si>
    <t>GERMAN DE JESUS</t>
  </si>
  <si>
    <t>KEYMER</t>
  </si>
  <si>
    <t>GERMAN FIGUEREO</t>
  </si>
  <si>
    <t>GERMAN REYES</t>
  </si>
  <si>
    <t xml:space="preserve">ESMERALDA </t>
  </si>
  <si>
    <t>GERMAN SEVERINO</t>
  </si>
  <si>
    <t>JOSE RODOLFO</t>
  </si>
  <si>
    <t>GIL GARCIA</t>
  </si>
  <si>
    <t>FRANCISCO JAVIER</t>
  </si>
  <si>
    <t>GIL VALDEZ</t>
  </si>
  <si>
    <t>EZEQUIEL</t>
  </si>
  <si>
    <t>GIRON DE LA CRUZ</t>
  </si>
  <si>
    <t>MILAGROS YESENIA</t>
  </si>
  <si>
    <t>GOMEZ ALGARROBO</t>
  </si>
  <si>
    <t>KENIA BARTOLINA</t>
  </si>
  <si>
    <t>GOMEZ BAUTISTA</t>
  </si>
  <si>
    <t>FRANKLIN RAFAEL</t>
  </si>
  <si>
    <t>GOMEZ FERNANDEZ</t>
  </si>
  <si>
    <t>FANIA</t>
  </si>
  <si>
    <t>GOMEZ GARCIA</t>
  </si>
  <si>
    <t>OLGA DE LOS MILAGROS</t>
  </si>
  <si>
    <t>GOMEZ HIDALGO</t>
  </si>
  <si>
    <t>IRENES ALTAGRACIA</t>
  </si>
  <si>
    <t>GOMEZ LIZARDO</t>
  </si>
  <si>
    <t>ALSSY RAFAEL</t>
  </si>
  <si>
    <t>GOMEZ LORENZO</t>
  </si>
  <si>
    <t xml:space="preserve">HENDRY </t>
  </si>
  <si>
    <t>GOMEZ PINEDA</t>
  </si>
  <si>
    <t>CAROL ESTEFANY</t>
  </si>
  <si>
    <t>GOMEZ TORRES</t>
  </si>
  <si>
    <t>DEYVI MILQUIADES</t>
  </si>
  <si>
    <t>GOMEZ VICIOSO</t>
  </si>
  <si>
    <t>SANDRA ALTAGRACIA</t>
  </si>
  <si>
    <t>GONZALEZ</t>
  </si>
  <si>
    <t>JHONATAN EMILIO</t>
  </si>
  <si>
    <t>GONZALEZ BELTRE</t>
  </si>
  <si>
    <t>ROSA</t>
  </si>
  <si>
    <t>GONZALEZ DURAN</t>
  </si>
  <si>
    <t>LUISA JEANNETTE</t>
  </si>
  <si>
    <t>GONZALEZ ESPINOSA</t>
  </si>
  <si>
    <t>GUIMEL OLIVIO</t>
  </si>
  <si>
    <t>GONZALEZ MATEO</t>
  </si>
  <si>
    <t>GONZALEZ RODRIGUEZ</t>
  </si>
  <si>
    <t>JESUS DAVID</t>
  </si>
  <si>
    <t>GONZALEZ SAPEG</t>
  </si>
  <si>
    <t xml:space="preserve">YENI </t>
  </si>
  <si>
    <t>GONZALEZ SEPULVEDA</t>
  </si>
  <si>
    <t>ELIN YOHAIRA</t>
  </si>
  <si>
    <t>GRATERO GUZMAN</t>
  </si>
  <si>
    <t>MELVIN ANTONIO</t>
  </si>
  <si>
    <t>GRULLON DE LOS SANTOS</t>
  </si>
  <si>
    <t xml:space="preserve">KATHERINE SHARINA </t>
  </si>
  <si>
    <t>GUERRA SERI</t>
  </si>
  <si>
    <t>GUTIERREZ DIAZ</t>
  </si>
  <si>
    <t>JUANA GHIOVAMNA</t>
  </si>
  <si>
    <t xml:space="preserve">ELIZBEL </t>
  </si>
  <si>
    <t>GUZMAN JIMENEZ</t>
  </si>
  <si>
    <t>RICHARD ADALBERTO</t>
  </si>
  <si>
    <t>GUZMAN LEON</t>
  </si>
  <si>
    <t>YOLI ROSSY</t>
  </si>
  <si>
    <t>GUZMAN ORTIZ</t>
  </si>
  <si>
    <t xml:space="preserve">ALEXANDRA ELIZABETH </t>
  </si>
  <si>
    <t>GUZMAN RUBEN</t>
  </si>
  <si>
    <t>HAZLI PAULA</t>
  </si>
  <si>
    <t>HENRIQUEZ</t>
  </si>
  <si>
    <t>HENRIQUEZ CRUZ</t>
  </si>
  <si>
    <t>ELEOCADIA</t>
  </si>
  <si>
    <t>HENRIQUEZ MAÑON</t>
  </si>
  <si>
    <t xml:space="preserve">LUIS ALBERTO </t>
  </si>
  <si>
    <t>HENRIQUEZ RAMOS</t>
  </si>
  <si>
    <t>HERASME SEGURA</t>
  </si>
  <si>
    <t>CELSA NAZARIA</t>
  </si>
  <si>
    <t>HEREDIA CORDERO</t>
  </si>
  <si>
    <t>SANTA RAYSA WATSELINA</t>
  </si>
  <si>
    <t>HEREDIA PEREZ</t>
  </si>
  <si>
    <t>EPIFANIA</t>
  </si>
  <si>
    <t>HERNANDEZ</t>
  </si>
  <si>
    <t xml:space="preserve">ENRIQUE ANTONIO </t>
  </si>
  <si>
    <t>HERNANDEZ CASSO</t>
  </si>
  <si>
    <t xml:space="preserve">YASULEICI </t>
  </si>
  <si>
    <t>HERNANDEZ COLLADO</t>
  </si>
  <si>
    <t>MARIA TERESA</t>
  </si>
  <si>
    <t>HERNANDEZ FERRERIRA</t>
  </si>
  <si>
    <t>GUILLERMO</t>
  </si>
  <si>
    <t>HERNANDEZ ORTIZ</t>
  </si>
  <si>
    <t>JACQUELINE</t>
  </si>
  <si>
    <t>HERNANDEZ PAULINO</t>
  </si>
  <si>
    <t>JULIO ALBERTO</t>
  </si>
  <si>
    <t>HERNANDEZ PINEDA</t>
  </si>
  <si>
    <t>TRINIDAD TASIANA</t>
  </si>
  <si>
    <t>HERNANDEZ RAMIREZ</t>
  </si>
  <si>
    <t xml:space="preserve">RHODY </t>
  </si>
  <si>
    <t>HERRERA DE LA ROSA</t>
  </si>
  <si>
    <t>HERRERA DE PERALTA</t>
  </si>
  <si>
    <t>MERCEDES</t>
  </si>
  <si>
    <t>HERRERA GUZMAN</t>
  </si>
  <si>
    <t xml:space="preserve">HEYDDY CAROLY </t>
  </si>
  <si>
    <t>HERRERA PEREZ</t>
  </si>
  <si>
    <t>LUIS ANDRES</t>
  </si>
  <si>
    <t>HEUREAUX MATEO</t>
  </si>
  <si>
    <t>CARMEN JOSEFINA</t>
  </si>
  <si>
    <t>HIDALGO</t>
  </si>
  <si>
    <t xml:space="preserve">OLIVER DE JESUS </t>
  </si>
  <si>
    <t>HINOJOSA VICENTE</t>
  </si>
  <si>
    <t>ROSSINNA RAMONA</t>
  </si>
  <si>
    <t>HOLGUIN DEL ORBE</t>
  </si>
  <si>
    <t>JUANITA</t>
  </si>
  <si>
    <t>JAVIER DE LA CRUZ</t>
  </si>
  <si>
    <t>EDY MARIA</t>
  </si>
  <si>
    <t>JIMENEZ</t>
  </si>
  <si>
    <t>YEIMY</t>
  </si>
  <si>
    <t>JIMENEZ ACOSTA</t>
  </si>
  <si>
    <t>ROSITA</t>
  </si>
  <si>
    <t>JIMENEZ ASTACIO</t>
  </si>
  <si>
    <t>ROSSMERY ARISLEIDA</t>
  </si>
  <si>
    <t>JIMENEZ BELTRE</t>
  </si>
  <si>
    <t>JIMENEZ GUZMAN</t>
  </si>
  <si>
    <t xml:space="preserve">CARLOS MANUEL </t>
  </si>
  <si>
    <t>JIMENEZ JIMENEZ</t>
  </si>
  <si>
    <t>YOJANNY</t>
  </si>
  <si>
    <t>AURIS ESTER</t>
  </si>
  <si>
    <t>JIMENEZ PEREZ</t>
  </si>
  <si>
    <t>EMELY MIGUELINA</t>
  </si>
  <si>
    <t>JIMENEZ VANDERPOOL</t>
  </si>
  <si>
    <t xml:space="preserve">PORFIRIO </t>
  </si>
  <si>
    <t>JORGE SANTOS</t>
  </si>
  <si>
    <t>ANA DAISY</t>
  </si>
  <si>
    <t>VANESSA DEL CARMEN</t>
  </si>
  <si>
    <t>JOSE PERAL</t>
  </si>
  <si>
    <t xml:space="preserve">MERCEDES </t>
  </si>
  <si>
    <t>JOSE VILLAR</t>
  </si>
  <si>
    <t xml:space="preserve">ADONIS MIGUEL </t>
  </si>
  <si>
    <t>LAJARA CIPRIAN</t>
  </si>
  <si>
    <t>MARTHA XIOMARA</t>
  </si>
  <si>
    <t>LANDA RODRIGUEZ</t>
  </si>
  <si>
    <t>LARA NAVARRO</t>
  </si>
  <si>
    <t xml:space="preserve">ADOLFO MANUEL </t>
  </si>
  <si>
    <t>LARA PERDOMO</t>
  </si>
  <si>
    <t>CRISTIAN ALEXANDER</t>
  </si>
  <si>
    <t>LEGER DE LA CRUZ</t>
  </si>
  <si>
    <t xml:space="preserve">FELIX ANTONIO </t>
  </si>
  <si>
    <t>ORLANDO ANIBAL</t>
  </si>
  <si>
    <t>LEROUX SALDAÑA</t>
  </si>
  <si>
    <t>LEYBA HERNANDEZ</t>
  </si>
  <si>
    <t>LEYBA SALAS</t>
  </si>
  <si>
    <t>RICARDO LEONEL</t>
  </si>
  <si>
    <t>LIRIANO NOBOA</t>
  </si>
  <si>
    <t>CARLOS ERNESTO</t>
  </si>
  <si>
    <t>LOPEZ LARA</t>
  </si>
  <si>
    <t>MARYDALIA</t>
  </si>
  <si>
    <t>LUGO CASTILLO</t>
  </si>
  <si>
    <t>LUNA DE LA CRUZ</t>
  </si>
  <si>
    <t>ANDRES PASCUAL</t>
  </si>
  <si>
    <t>MAGALLANES DE LA CRUZ</t>
  </si>
  <si>
    <t>YOHANNY</t>
  </si>
  <si>
    <t>MALDONADO MARRERO</t>
  </si>
  <si>
    <t>YOLANDA</t>
  </si>
  <si>
    <t>MANZUETA</t>
  </si>
  <si>
    <t>MILDRED</t>
  </si>
  <si>
    <t>MARIA MARTE</t>
  </si>
  <si>
    <t xml:space="preserve">NIULKA </t>
  </si>
  <si>
    <t>MARIA REYES</t>
  </si>
  <si>
    <t>MARMOLEJOS ACEVEDO</t>
  </si>
  <si>
    <t>WALFAN</t>
  </si>
  <si>
    <t>MARTE COMPRES</t>
  </si>
  <si>
    <t>CYNTHIA MERCEDES</t>
  </si>
  <si>
    <t>MARTE MIRAMBEAUX</t>
  </si>
  <si>
    <t>JOSE DEL CARMEN</t>
  </si>
  <si>
    <t>MARTINEZ</t>
  </si>
  <si>
    <t>EMELY LISMETH</t>
  </si>
  <si>
    <t>YONATHA DE JESUS</t>
  </si>
  <si>
    <t>JOSE</t>
  </si>
  <si>
    <t>MARTINEZ BERROA</t>
  </si>
  <si>
    <t>MARTIN</t>
  </si>
  <si>
    <t>MARTINEZ CASTILLO</t>
  </si>
  <si>
    <t>CARMEN LIDIA</t>
  </si>
  <si>
    <t>MARTINEZ CORONA</t>
  </si>
  <si>
    <t>CHANTAL CAROLINA</t>
  </si>
  <si>
    <t>MARTINEZ DE LA CRUZ</t>
  </si>
  <si>
    <t>MARTINEZ HEREDIA</t>
  </si>
  <si>
    <t>SINDY</t>
  </si>
  <si>
    <t>MARTINEZ MEDINA</t>
  </si>
  <si>
    <t xml:space="preserve">JUAN DANIEL </t>
  </si>
  <si>
    <t>MARTINEZ REYNOSO</t>
  </si>
  <si>
    <t>MATA GERALDO</t>
  </si>
  <si>
    <t>MODESTO</t>
  </si>
  <si>
    <t>MATEO</t>
  </si>
  <si>
    <t>SUSANA RAMONA</t>
  </si>
  <si>
    <t>MATEO CIPRIAN</t>
  </si>
  <si>
    <t xml:space="preserve">OSCAR AMBRIORIX </t>
  </si>
  <si>
    <t>MATEO DE LOS SANTOS</t>
  </si>
  <si>
    <t>MATEO FLORENTINO</t>
  </si>
  <si>
    <t>MATEO RODRIGUEZ</t>
  </si>
  <si>
    <t>MIRTHA YOCASTA</t>
  </si>
  <si>
    <t xml:space="preserve">MATOS </t>
  </si>
  <si>
    <t>GLENIA</t>
  </si>
  <si>
    <t>MATOS DE LOS SANTOS</t>
  </si>
  <si>
    <t>MATOS LEDESMA</t>
  </si>
  <si>
    <t xml:space="preserve">FRANCINA ESMERLYN </t>
  </si>
  <si>
    <t>MATOS SEGURA</t>
  </si>
  <si>
    <t>CLAUDIA RAQUEL</t>
  </si>
  <si>
    <t>MEDINA DE LA CRUZ</t>
  </si>
  <si>
    <t>EFRAIN ALBERTO</t>
  </si>
  <si>
    <t>MEDINA GONZALEZ</t>
  </si>
  <si>
    <t>DANNA</t>
  </si>
  <si>
    <t>MEDINA MARTINEZ</t>
  </si>
  <si>
    <t>ROSANNET YANET</t>
  </si>
  <si>
    <t>MEDINA REYES</t>
  </si>
  <si>
    <t>VICTOR HUGO</t>
  </si>
  <si>
    <t>MEDINA SEGURA</t>
  </si>
  <si>
    <t>MARIA ORQUIDEA</t>
  </si>
  <si>
    <t>MEDINA TAVERAS</t>
  </si>
  <si>
    <t>MEDRANO JIMENEZ</t>
  </si>
  <si>
    <t>AMABLE MANOLO</t>
  </si>
  <si>
    <t>MEDRANO RIVAS</t>
  </si>
  <si>
    <t>DIOGENES STERLYN</t>
  </si>
  <si>
    <t>MEJIA MOTA</t>
  </si>
  <si>
    <t>ANDERSON</t>
  </si>
  <si>
    <t>MEJIA RINCON</t>
  </si>
  <si>
    <t>LISSETT RAMONA</t>
  </si>
  <si>
    <t>MEJIA VALLEJO</t>
  </si>
  <si>
    <t>JUAN</t>
  </si>
  <si>
    <t>WILKIN</t>
  </si>
  <si>
    <t>MELLO LOPEZ</t>
  </si>
  <si>
    <t>MENDEZ AMADIS</t>
  </si>
  <si>
    <t>DAMARIS</t>
  </si>
  <si>
    <t>MENDEZ FELIZ</t>
  </si>
  <si>
    <t>MENDEZ MARTINEZ</t>
  </si>
  <si>
    <t>DEISIS MARIA</t>
  </si>
  <si>
    <t>MENDEZ SEGURA</t>
  </si>
  <si>
    <t>MARCIANO</t>
  </si>
  <si>
    <t>MENDEZ VARGAS</t>
  </si>
  <si>
    <t>KATIA ELINE</t>
  </si>
  <si>
    <t>MENDEZ ZAPATA</t>
  </si>
  <si>
    <t>MERCADO BAUTISTA</t>
  </si>
  <si>
    <t>WILLIAN FRANCISCO</t>
  </si>
  <si>
    <t>MERCADO UCETA</t>
  </si>
  <si>
    <t>JESSICA ALTAGRACIA</t>
  </si>
  <si>
    <t>MERCEDES AQUINO</t>
  </si>
  <si>
    <t xml:space="preserve">GABRIEL ANTONIO </t>
  </si>
  <si>
    <t>MERCEDES MARTE</t>
  </si>
  <si>
    <t xml:space="preserve">SIXTO ALEXANDER </t>
  </si>
  <si>
    <t>MERCEDES VINICIO</t>
  </si>
  <si>
    <t>ZORAIDA</t>
  </si>
  <si>
    <t>MIESES ADON</t>
  </si>
  <si>
    <t>NICOLLE</t>
  </si>
  <si>
    <t>MIESES PACHECO</t>
  </si>
  <si>
    <t xml:space="preserve">JOEL  </t>
  </si>
  <si>
    <t>EDWIN</t>
  </si>
  <si>
    <t>MOJICA RAFAEL</t>
  </si>
  <si>
    <t>LISVETT</t>
  </si>
  <si>
    <t>MONCION GOMEZ</t>
  </si>
  <si>
    <t xml:space="preserve">KEILIN DANNELISA </t>
  </si>
  <si>
    <t>MONEGRO TIBURCIO</t>
  </si>
  <si>
    <t xml:space="preserve">LEURY ISABEL </t>
  </si>
  <si>
    <t>MONTERO</t>
  </si>
  <si>
    <t>DENNIS ENMANUEL</t>
  </si>
  <si>
    <t>MONTERO MONTAS</t>
  </si>
  <si>
    <t>LACILE SOLENE</t>
  </si>
  <si>
    <t>MONTERO NOLASCO</t>
  </si>
  <si>
    <t>DALVIS</t>
  </si>
  <si>
    <t>MONTERO TERRERO</t>
  </si>
  <si>
    <t xml:space="preserve">LUCIA </t>
  </si>
  <si>
    <t>MONTERO VALDEZ</t>
  </si>
  <si>
    <t>MAGDALENA</t>
  </si>
  <si>
    <t>MORA REYES</t>
  </si>
  <si>
    <t xml:space="preserve">ANA LISSETTE </t>
  </si>
  <si>
    <t>MORALES DE LEON</t>
  </si>
  <si>
    <t xml:space="preserve">YRISMELDA DEL CARMEN </t>
  </si>
  <si>
    <t>MORALES GUZMAN</t>
  </si>
  <si>
    <t>MICHELLE</t>
  </si>
  <si>
    <t>MORALES ORTEGA</t>
  </si>
  <si>
    <t>MORALES PAULINO</t>
  </si>
  <si>
    <t>MORENO MINAYA</t>
  </si>
  <si>
    <t xml:space="preserve">CLAUDIA ESMAILIN </t>
  </si>
  <si>
    <t>MORENO TAVAREZ</t>
  </si>
  <si>
    <t>MARICELA</t>
  </si>
  <si>
    <t>MOSCOSO DILONE</t>
  </si>
  <si>
    <t>MARCELINA</t>
  </si>
  <si>
    <t>MOSQUEA GONZALEZ</t>
  </si>
  <si>
    <t>ARGELIS</t>
  </si>
  <si>
    <t>MOYA MEDINA</t>
  </si>
  <si>
    <t>MARIO ANTONIO</t>
  </si>
  <si>
    <t>MUÑOZ ABREU</t>
  </si>
  <si>
    <t>DAGOBERTO</t>
  </si>
  <si>
    <t>MUÑOZ SERRET</t>
  </si>
  <si>
    <t>NAUT FLORIAN</t>
  </si>
  <si>
    <t xml:space="preserve">SANTIAGO </t>
  </si>
  <si>
    <t>NAVARRO MOTA</t>
  </si>
  <si>
    <t xml:space="preserve">YINETTE </t>
  </si>
  <si>
    <t>NIVAR SUERO</t>
  </si>
  <si>
    <t>MICHAEL NOEL</t>
  </si>
  <si>
    <t>NOVA ALMONTE</t>
  </si>
  <si>
    <t xml:space="preserve">LEYDI MARIA </t>
  </si>
  <si>
    <t>NOVAS FELIZ</t>
  </si>
  <si>
    <t>SANTA ANA</t>
  </si>
  <si>
    <t>NUÑEZ ARAMBOLES</t>
  </si>
  <si>
    <t>DANELVIS</t>
  </si>
  <si>
    <t>NUÑEZ GALVEZ</t>
  </si>
  <si>
    <t>DULCE ANABELLE</t>
  </si>
  <si>
    <t>NUÑEZ MARTINEZ</t>
  </si>
  <si>
    <t>TEOFILO EDGAR</t>
  </si>
  <si>
    <t>NUÑEZ MUSA</t>
  </si>
  <si>
    <t>MARIA IRENE</t>
  </si>
  <si>
    <t>NUÑEZ SANDOVAL</t>
  </si>
  <si>
    <t>ARIESBELICE</t>
  </si>
  <si>
    <t>OGANDO MONTERO</t>
  </si>
  <si>
    <t xml:space="preserve">BENJAMIN </t>
  </si>
  <si>
    <t>OGANDO MORENO</t>
  </si>
  <si>
    <t xml:space="preserve">MAOLLY </t>
  </si>
  <si>
    <t>OLLER ABREU</t>
  </si>
  <si>
    <t>ESCAILAT</t>
  </si>
  <si>
    <t>OLMOS FIGUEREO</t>
  </si>
  <si>
    <t>ORTEGA</t>
  </si>
  <si>
    <t>ORTIZ OTAÑEZ</t>
  </si>
  <si>
    <t>LEANDRO</t>
  </si>
  <si>
    <t>ORTIZ TEJEDA</t>
  </si>
  <si>
    <t xml:space="preserve">ALBIMERBIN HERIBERTO </t>
  </si>
  <si>
    <t>OTAÑEZ HERNANDEZ</t>
  </si>
  <si>
    <t>GIORDANO PAVEL</t>
  </si>
  <si>
    <t>OTAÑEZ PEÑA</t>
  </si>
  <si>
    <t>DIONEYDY</t>
  </si>
  <si>
    <t>OVALLES CONTRERAS</t>
  </si>
  <si>
    <t>HUAYNA YOCAIRA</t>
  </si>
  <si>
    <t>OVIEDO DOTEL</t>
  </si>
  <si>
    <t xml:space="preserve">MARIDALIA </t>
  </si>
  <si>
    <t>OVIEDO HERNANDEZ</t>
  </si>
  <si>
    <t>JUNIOR</t>
  </si>
  <si>
    <t>OZORIA</t>
  </si>
  <si>
    <t>ALVARO LUIS</t>
  </si>
  <si>
    <t>OZORIO DE LEON</t>
  </si>
  <si>
    <t>OZUNA TAPIA</t>
  </si>
  <si>
    <t>ADRIELINA</t>
  </si>
  <si>
    <t>PADILLA LOPEZ</t>
  </si>
  <si>
    <t>GABRIEL ARMANDO</t>
  </si>
  <si>
    <t>PADILLA ROSARIO</t>
  </si>
  <si>
    <t>CLARIBEL</t>
  </si>
  <si>
    <t>PANIAGUA ARIAS</t>
  </si>
  <si>
    <t>ANYELA</t>
  </si>
  <si>
    <t>PANIAGUA DE VARGAS</t>
  </si>
  <si>
    <t xml:space="preserve">JAEL </t>
  </si>
  <si>
    <t>PANIAGUA PAULA</t>
  </si>
  <si>
    <t>QUIRYS MERCEDES</t>
  </si>
  <si>
    <t>PANIAGUA SANCHEZ</t>
  </si>
  <si>
    <t>TERESA NEPOMUCENO</t>
  </si>
  <si>
    <t>PAREDES DE MEDINA</t>
  </si>
  <si>
    <t>RAMON ANTONIO</t>
  </si>
  <si>
    <t>PAREDES MORLA</t>
  </si>
  <si>
    <t xml:space="preserve">DANIELA MARILYN </t>
  </si>
  <si>
    <t>PAREDES VALDEZ</t>
  </si>
  <si>
    <t xml:space="preserve">MANUEL ENRIQUE </t>
  </si>
  <si>
    <t>PATROCINO CASTILLO</t>
  </si>
  <si>
    <t>CYNTHIA GINETTE</t>
  </si>
  <si>
    <t>PAYANAO REYES</t>
  </si>
  <si>
    <t>CARMEN LUISA</t>
  </si>
  <si>
    <t>PAYANO DEL ROSARIO</t>
  </si>
  <si>
    <t>JOSE ARISMENDY</t>
  </si>
  <si>
    <t>PEGUERO EUSEBIO</t>
  </si>
  <si>
    <t>PEÑA</t>
  </si>
  <si>
    <t>JEIMMY</t>
  </si>
  <si>
    <t>PEÑA DE LEON</t>
  </si>
  <si>
    <t>HUILMAN SULMIRA</t>
  </si>
  <si>
    <t>PEÑA FLORIAN</t>
  </si>
  <si>
    <t>YISMERLIN</t>
  </si>
  <si>
    <t>PEÑA HERRERA</t>
  </si>
  <si>
    <t xml:space="preserve">MONICA SOFIA </t>
  </si>
  <si>
    <t>PEÑA PEÑA</t>
  </si>
  <si>
    <t>WILLIAM ANTONIO</t>
  </si>
  <si>
    <t>PEÑA RODRIGUEZ</t>
  </si>
  <si>
    <t>ANAHAI</t>
  </si>
  <si>
    <t>PEÑA SANTANA</t>
  </si>
  <si>
    <t>PERCIA BETHANIA</t>
  </si>
  <si>
    <t>PEÑA VILORIO</t>
  </si>
  <si>
    <t>ANA MARIA</t>
  </si>
  <si>
    <t xml:space="preserve">NATASHA DENISSE </t>
  </si>
  <si>
    <t>PERALTA SANTANA</t>
  </si>
  <si>
    <t>ALAN ALBERTO</t>
  </si>
  <si>
    <t>PERALTA TAVAREZ</t>
  </si>
  <si>
    <t>PERALTA TOLENTINO</t>
  </si>
  <si>
    <t>JERRY ANTONIO</t>
  </si>
  <si>
    <t>PERDOMO SANCHEZ</t>
  </si>
  <si>
    <t>ELADIA</t>
  </si>
  <si>
    <t>PEREYRA MARTINEZ</t>
  </si>
  <si>
    <t>LORENZO</t>
  </si>
  <si>
    <t>PEREYRA NUÑEZ</t>
  </si>
  <si>
    <t xml:space="preserve">GLENNIS </t>
  </si>
  <si>
    <t>PEREZ ALCEQUIEZ</t>
  </si>
  <si>
    <t xml:space="preserve">SANDRA ESTHER </t>
  </si>
  <si>
    <t>PEREZ DE LA ROSA</t>
  </si>
  <si>
    <t>MARIA ALEXANDRA</t>
  </si>
  <si>
    <t xml:space="preserve">GISELA </t>
  </si>
  <si>
    <t>PEREZ ENCARNACION</t>
  </si>
  <si>
    <t>JONATHAN</t>
  </si>
  <si>
    <t>PEREZ FIGUEROA</t>
  </si>
  <si>
    <t xml:space="preserve">MAGDANNY CESARINA </t>
  </si>
  <si>
    <t>PEREZ MATOS</t>
  </si>
  <si>
    <t xml:space="preserve">MAVEL ROCIO </t>
  </si>
  <si>
    <t>PEREZ MIRAMBEAUX</t>
  </si>
  <si>
    <t>OSCAR ADOLFO</t>
  </si>
  <si>
    <t>PEREZ MORENO</t>
  </si>
  <si>
    <t>JUAN MARK</t>
  </si>
  <si>
    <t>PEREZ PARRA</t>
  </si>
  <si>
    <t>MARIA ELENA</t>
  </si>
  <si>
    <t>PEREZ PEREIRA</t>
  </si>
  <si>
    <t xml:space="preserve">FRANCISCA DEL PILAR </t>
  </si>
  <si>
    <t>PEREZ POLANCO</t>
  </si>
  <si>
    <t>LEOMAYRIS</t>
  </si>
  <si>
    <t>PEREZ ROSADO</t>
  </si>
  <si>
    <t>MIGUELINA</t>
  </si>
  <si>
    <t>PEREZ SALAZAR</t>
  </si>
  <si>
    <t xml:space="preserve">LILIANA </t>
  </si>
  <si>
    <t>PEREZ SANTOS</t>
  </si>
  <si>
    <t>PEREZ VASQUEZ</t>
  </si>
  <si>
    <t>DENIA ALTAGRACIA</t>
  </si>
  <si>
    <t>PEREZ VERAS</t>
  </si>
  <si>
    <t>RHADYS</t>
  </si>
  <si>
    <t>PEREZ VOLQUEZ</t>
  </si>
  <si>
    <t xml:space="preserve">FRANCISCO ALBERTO </t>
  </si>
  <si>
    <t>PICHARDO FELIZ</t>
  </si>
  <si>
    <t>ORQUIDEA</t>
  </si>
  <si>
    <t xml:space="preserve">OLIDA </t>
  </si>
  <si>
    <t>PIÑA DE LOS SANTOS</t>
  </si>
  <si>
    <t>JESUS AMILKAR</t>
  </si>
  <si>
    <t>PLATA AMPARO</t>
  </si>
  <si>
    <t xml:space="preserve">HELIANNIS BEATRIZ </t>
  </si>
  <si>
    <t>POCHE DE LA ROSA</t>
  </si>
  <si>
    <t>ALFREDO</t>
  </si>
  <si>
    <t>POLANCO DEL ORBE</t>
  </si>
  <si>
    <t>JUAN JOSE</t>
  </si>
  <si>
    <t>POLANCO PERALTA</t>
  </si>
  <si>
    <t>MARIBEL DEL CARMEN</t>
  </si>
  <si>
    <t>PUJOLS DEL VILLAR</t>
  </si>
  <si>
    <t xml:space="preserve">WILKYN HIPOLITO </t>
  </si>
  <si>
    <t>PUJOLS MINYETY</t>
  </si>
  <si>
    <t>ANNELIS</t>
  </si>
  <si>
    <t>QUEVEDO FELIZ</t>
  </si>
  <si>
    <t>DAINNA</t>
  </si>
  <si>
    <t>QUEZADA</t>
  </si>
  <si>
    <t>NATALY MAGDELEY</t>
  </si>
  <si>
    <t>QUEZADA SANTOS</t>
  </si>
  <si>
    <t>MARIA JOSEFA</t>
  </si>
  <si>
    <t>RAFAEL FERRERAS</t>
  </si>
  <si>
    <t>MARILENNIS</t>
  </si>
  <si>
    <t>RAMIREZ</t>
  </si>
  <si>
    <t>GARINA</t>
  </si>
  <si>
    <t>RAMIREZ ANDUJAR</t>
  </si>
  <si>
    <t>DIANELA</t>
  </si>
  <si>
    <t>RAMIREZ DE LA CRUZ</t>
  </si>
  <si>
    <t>EDUINA</t>
  </si>
  <si>
    <t>RAMIREZ FAMILIA</t>
  </si>
  <si>
    <t xml:space="preserve">CESAR JESUS </t>
  </si>
  <si>
    <t>NATIVIDAD</t>
  </si>
  <si>
    <t>RAMIREZ JAVIER</t>
  </si>
  <si>
    <t>MAXI JOEL</t>
  </si>
  <si>
    <t>RAMIREZ JIMENEZ</t>
  </si>
  <si>
    <t>YOJANSER JONEYBI</t>
  </si>
  <si>
    <t>RAMIREZ LOPEZ</t>
  </si>
  <si>
    <t>ANABELLE</t>
  </si>
  <si>
    <t>RAMIREZ PINEDA</t>
  </si>
  <si>
    <t>FELICIA</t>
  </si>
  <si>
    <t>RAMIREZ RAMIREZ</t>
  </si>
  <si>
    <t>LUZ JEFFRINA</t>
  </si>
  <si>
    <t>RAMIREZ SILVA</t>
  </si>
  <si>
    <t>MINIEL</t>
  </si>
  <si>
    <t>RAMIREZ VIZCAINO</t>
  </si>
  <si>
    <t>ABRAHAN</t>
  </si>
  <si>
    <t>RAMON ENCARNACION</t>
  </si>
  <si>
    <t xml:space="preserve">GISELA IDALIA </t>
  </si>
  <si>
    <t>RAMOS RAMOS</t>
  </si>
  <si>
    <t>ALEJANDRO</t>
  </si>
  <si>
    <t>REIMS TERRERO</t>
  </si>
  <si>
    <t>YULIZ SULEICA</t>
  </si>
  <si>
    <t>RESTITUYO ENCARNACION</t>
  </si>
  <si>
    <t>NATANAEL</t>
  </si>
  <si>
    <t>REYES</t>
  </si>
  <si>
    <t xml:space="preserve">MARIA ESTHER </t>
  </si>
  <si>
    <t>REYES CONCEPCION</t>
  </si>
  <si>
    <t>REYES ENCARNACION</t>
  </si>
  <si>
    <t>WELLINGTON</t>
  </si>
  <si>
    <t>REYES FELIZ</t>
  </si>
  <si>
    <t>JENNY</t>
  </si>
  <si>
    <t>REYES GARCIA</t>
  </si>
  <si>
    <t>DINORAH</t>
  </si>
  <si>
    <t>REYES JAQUEZ</t>
  </si>
  <si>
    <t xml:space="preserve">ERIKA MAYQUELINA </t>
  </si>
  <si>
    <t>REYES PEREZ</t>
  </si>
  <si>
    <t>BETTIS ELIZABETH</t>
  </si>
  <si>
    <t>REYES RAMIREZ</t>
  </si>
  <si>
    <t xml:space="preserve">ANTONY </t>
  </si>
  <si>
    <t>REYES ROJAS</t>
  </si>
  <si>
    <t>REYES SANTOS</t>
  </si>
  <si>
    <t>DANIEL</t>
  </si>
  <si>
    <t>CRISTINA MARIA</t>
  </si>
  <si>
    <t>FRANCIS ERNESTO</t>
  </si>
  <si>
    <t>REYNOSO FERRER</t>
  </si>
  <si>
    <t>JOSE ANTONIO</t>
  </si>
  <si>
    <t>REYNOSO VARGAS</t>
  </si>
  <si>
    <t>ESTHER BEATRIZ</t>
  </si>
  <si>
    <t>RIJO</t>
  </si>
  <si>
    <t>STANLEY</t>
  </si>
  <si>
    <t>RIVERA RODRIGUEZ</t>
  </si>
  <si>
    <t xml:space="preserve">DANYS MILAGROS </t>
  </si>
  <si>
    <t>ROBLES ALCANTARA</t>
  </si>
  <si>
    <t>SORELIS JOSEFINA</t>
  </si>
  <si>
    <t>RODRIGUEZ BAEZ</t>
  </si>
  <si>
    <t xml:space="preserve">HILENNY </t>
  </si>
  <si>
    <t>RODRIGUEZ FLORES</t>
  </si>
  <si>
    <t>RODRIGUEZ GOMEZ</t>
  </si>
  <si>
    <t xml:space="preserve">MARGARITA GRICENIA </t>
  </si>
  <si>
    <t>RODRIGUEZ GUERRER</t>
  </si>
  <si>
    <t>WINIFER</t>
  </si>
  <si>
    <t>RODRIGUEZ PERDOMO</t>
  </si>
  <si>
    <t>SONIA YSABEL</t>
  </si>
  <si>
    <t>RODRIGUEZ RAMIREZ</t>
  </si>
  <si>
    <t>LAURA TERESA</t>
  </si>
  <si>
    <t>RODRIGUEZ RANEY</t>
  </si>
  <si>
    <t>JOEL ANTONIO</t>
  </si>
  <si>
    <t>RODRIGUEZ SANTOS</t>
  </si>
  <si>
    <t>BERKIS MARGARITA</t>
  </si>
  <si>
    <t>RODRIGUEZ SEGURA</t>
  </si>
  <si>
    <t>ARACELIS</t>
  </si>
  <si>
    <t>RODRIGUEZ VARGAS</t>
  </si>
  <si>
    <t>ROJAS VENTURA</t>
  </si>
  <si>
    <t>YISELYS SAYULIS</t>
  </si>
  <si>
    <t>ROMERO JAVIER</t>
  </si>
  <si>
    <t>KATTY RAMONA</t>
  </si>
  <si>
    <t>RONDON CONCEPCION</t>
  </si>
  <si>
    <t xml:space="preserve">BERNARDA </t>
  </si>
  <si>
    <t>RONDON SANTOS</t>
  </si>
  <si>
    <t>ROSA PAREDES</t>
  </si>
  <si>
    <t>CRISTINA ELISABETH</t>
  </si>
  <si>
    <t>ROSA VASQUEZ</t>
  </si>
  <si>
    <t>ROSA DINELSA</t>
  </si>
  <si>
    <t>ROSADO REYNOSO</t>
  </si>
  <si>
    <t>ANA RAMONA</t>
  </si>
  <si>
    <t>ROSARIO</t>
  </si>
  <si>
    <t>JUANA FRANCISCA</t>
  </si>
  <si>
    <t>CESAR YONATAN</t>
  </si>
  <si>
    <t>ROSARIO BERIHUETE</t>
  </si>
  <si>
    <t>YORDY DE JESUS</t>
  </si>
  <si>
    <t>ROSARIO DE LA ROSA</t>
  </si>
  <si>
    <t>GISELLE</t>
  </si>
  <si>
    <t>ROSARIO GARCIA</t>
  </si>
  <si>
    <t>MAYDELIN ALTAGRACIA</t>
  </si>
  <si>
    <t>ROSARIO INOA</t>
  </si>
  <si>
    <t>MARIA ROSALINA</t>
  </si>
  <si>
    <t>ROSARIO JAVIER</t>
  </si>
  <si>
    <t>SANDY</t>
  </si>
  <si>
    <t>ROSARIO MANZUETA</t>
  </si>
  <si>
    <t>ALEIDY CAROLIN</t>
  </si>
  <si>
    <t>ROSARIO ROSARIO</t>
  </si>
  <si>
    <t>GILBERTO DE JESUS</t>
  </si>
  <si>
    <t>ROSARIO SANTOS</t>
  </si>
  <si>
    <t>LIVANESA</t>
  </si>
  <si>
    <t>ROSARIO SOLER</t>
  </si>
  <si>
    <t>GRETY</t>
  </si>
  <si>
    <t>RUIZ GOMEZ</t>
  </si>
  <si>
    <t>SALAS CELEDONIO</t>
  </si>
  <si>
    <t>SALVADOR</t>
  </si>
  <si>
    <t>SANCHEZ</t>
  </si>
  <si>
    <t>SANCHEZ ARIAS</t>
  </si>
  <si>
    <t>ANDRIS</t>
  </si>
  <si>
    <t>SANCHEZ BAEZ</t>
  </si>
  <si>
    <t xml:space="preserve">YANILEY </t>
  </si>
  <si>
    <t>SANCHEZ BRAND</t>
  </si>
  <si>
    <t>MARCIO</t>
  </si>
  <si>
    <t>YEISON</t>
  </si>
  <si>
    <t>SANCHEZ MARIANO</t>
  </si>
  <si>
    <t>PATRICIA LETICIA</t>
  </si>
  <si>
    <t>SANCHEZ MARTINEZ</t>
  </si>
  <si>
    <t xml:space="preserve">MARINA </t>
  </si>
  <si>
    <t>SANCHEZ REYES</t>
  </si>
  <si>
    <t>SORANGEL</t>
  </si>
  <si>
    <t>SANCHEZ SEVERINO</t>
  </si>
  <si>
    <t>PEDRO LUDOVINO</t>
  </si>
  <si>
    <t>SANCHEZ TAVERA</t>
  </si>
  <si>
    <t xml:space="preserve">FRANCISCO ALEJANDRO </t>
  </si>
  <si>
    <t>SANTANA CASTRO</t>
  </si>
  <si>
    <t xml:space="preserve">SUNDYS DEL MILAGRO </t>
  </si>
  <si>
    <t>SANTANA RODRIGUEZ</t>
  </si>
  <si>
    <t xml:space="preserve">MARIA MILAGROS </t>
  </si>
  <si>
    <t>SANTIAGO MARTINEZ</t>
  </si>
  <si>
    <t xml:space="preserve">ASHLEY JONAYRI </t>
  </si>
  <si>
    <t>SANTIAGO VASQUEZ</t>
  </si>
  <si>
    <t>ALISANDRA</t>
  </si>
  <si>
    <t>SANTOS HERNANDEZ</t>
  </si>
  <si>
    <t>REINALDO JOSE</t>
  </si>
  <si>
    <t>SANTOS INFANTE</t>
  </si>
  <si>
    <t xml:space="preserve">GEURIS NELSON </t>
  </si>
  <si>
    <t xml:space="preserve">RICHARD MISAEL </t>
  </si>
  <si>
    <t>SANTOS LEYBA</t>
  </si>
  <si>
    <t xml:space="preserve">MILAGROS </t>
  </si>
  <si>
    <t>SANTOS PAULINO</t>
  </si>
  <si>
    <t xml:space="preserve">DANILO ANTONIO </t>
  </si>
  <si>
    <t>SANTOS ROJAS</t>
  </si>
  <si>
    <t>MIGUEL ANGEL ANTONIO</t>
  </si>
  <si>
    <t>SEBASTIAN GONZA</t>
  </si>
  <si>
    <t>YOCASTA YANET</t>
  </si>
  <si>
    <t>SEGURA FELIZ</t>
  </si>
  <si>
    <t>CATHERINE JAZMIN</t>
  </si>
  <si>
    <t>SENA SUAREZ</t>
  </si>
  <si>
    <t xml:space="preserve">OLAMY NICOLE </t>
  </si>
  <si>
    <t>SEPULVEDA JOSE</t>
  </si>
  <si>
    <t xml:space="preserve">ZENEYDA MARIA </t>
  </si>
  <si>
    <t>SERRANO ROJAS</t>
  </si>
  <si>
    <t>SEVERINO SANTOS</t>
  </si>
  <si>
    <t xml:space="preserve">NELLYS </t>
  </si>
  <si>
    <t>SILFA MENDEZ</t>
  </si>
  <si>
    <t>FANNY</t>
  </si>
  <si>
    <t>SOLANO PEREZ</t>
  </si>
  <si>
    <t>YUDELKA</t>
  </si>
  <si>
    <t xml:space="preserve">SORIANO CARBUCCIA </t>
  </si>
  <si>
    <t xml:space="preserve">HERIBERTO </t>
  </si>
  <si>
    <t>SORIANO DE LA CRUZ</t>
  </si>
  <si>
    <t>SORIANO MORENO</t>
  </si>
  <si>
    <t>JOSE ANGEL</t>
  </si>
  <si>
    <t>SOSA CLETO</t>
  </si>
  <si>
    <t>MARIO MELVIN</t>
  </si>
  <si>
    <t>SOTO ROMERO</t>
  </si>
  <si>
    <t>YOSAIRY</t>
  </si>
  <si>
    <t>SUAREZ MOREL</t>
  </si>
  <si>
    <t>ISAAC BENJAMIN</t>
  </si>
  <si>
    <t>TAMARES TRONCOSO</t>
  </si>
  <si>
    <t xml:space="preserve">JAIROLINA </t>
  </si>
  <si>
    <t>TAPIA AQUINO</t>
  </si>
  <si>
    <t>JOSE ESPERANZA</t>
  </si>
  <si>
    <t>TAPIA TAVERAS</t>
  </si>
  <si>
    <t>TAVAREZ FERRERAS</t>
  </si>
  <si>
    <t>YINETTE ESPERANZA</t>
  </si>
  <si>
    <t>TAVERAS AMPARO</t>
  </si>
  <si>
    <t xml:space="preserve">MARISOL </t>
  </si>
  <si>
    <t>TAVERAS ULERIO</t>
  </si>
  <si>
    <t>WILSON OSIRIS</t>
  </si>
  <si>
    <t>TEJADA TEJADA</t>
  </si>
  <si>
    <t xml:space="preserve">CECILIA </t>
  </si>
  <si>
    <t>TIBURCIO MARTINEZ</t>
  </si>
  <si>
    <t xml:space="preserve">FIDEL VIRGILIO </t>
  </si>
  <si>
    <t xml:space="preserve">TORIBIO GUZMAN </t>
  </si>
  <si>
    <t>TRINIDAD</t>
  </si>
  <si>
    <t>HIPOLITO JUNIOR</t>
  </si>
  <si>
    <t>TRINIDAD PEREZ</t>
  </si>
  <si>
    <t>MARILUZ ESPERANZA</t>
  </si>
  <si>
    <t>LEONEL ERNESTO</t>
  </si>
  <si>
    <t>URBAEZ BAEZ</t>
  </si>
  <si>
    <t>MARIA DE LOS REMEDIO</t>
  </si>
  <si>
    <t>URBAEZ PEREZ</t>
  </si>
  <si>
    <t>ANA JOCELYN</t>
  </si>
  <si>
    <t>UREÑA</t>
  </si>
  <si>
    <t>KATIUSKA</t>
  </si>
  <si>
    <t>UREÑA FLORENTINO</t>
  </si>
  <si>
    <t>ESTHER AWILDA</t>
  </si>
  <si>
    <t>URIBE FELIZ</t>
  </si>
  <si>
    <t>HILDA LUZ</t>
  </si>
  <si>
    <t>VALDEZ</t>
  </si>
  <si>
    <t>VALDEZ DE LOS SANTOS</t>
  </si>
  <si>
    <t>YNDIANA</t>
  </si>
  <si>
    <t>VALDEZ MEJIA</t>
  </si>
  <si>
    <t xml:space="preserve">HOZAIBER ALBERTO </t>
  </si>
  <si>
    <t>VALENZUELA MARTINEZ</t>
  </si>
  <si>
    <t xml:space="preserve">ROSA MARIEL </t>
  </si>
  <si>
    <t>VARGAS</t>
  </si>
  <si>
    <t>RAMON INOCENCIO</t>
  </si>
  <si>
    <t>VARGAS CUEVAS</t>
  </si>
  <si>
    <t>VASQUEZ ADAMES</t>
  </si>
  <si>
    <t>VASQUEZ SANCHEZ</t>
  </si>
  <si>
    <t>KENIA MARIA</t>
  </si>
  <si>
    <t xml:space="preserve">MIGUEL ANGEL </t>
  </si>
  <si>
    <t>VASQUEZ VASQUEZ</t>
  </si>
  <si>
    <t>YNES MARIA</t>
  </si>
  <si>
    <t>VELEZ DE AZA</t>
  </si>
  <si>
    <t>RAINIEL ANTONIO</t>
  </si>
  <si>
    <t>VELOZ JIMENEZ</t>
  </si>
  <si>
    <t>YSELSA MERCEDES</t>
  </si>
  <si>
    <t>VELOZ RODRIGUEZ</t>
  </si>
  <si>
    <t>VENTURA</t>
  </si>
  <si>
    <t>VENTURA BONIFACIO</t>
  </si>
  <si>
    <t>PERSIO DE JESUS</t>
  </si>
  <si>
    <t>VENTURA FLORES</t>
  </si>
  <si>
    <t xml:space="preserve">NALINI </t>
  </si>
  <si>
    <t>VENTURA TINEO</t>
  </si>
  <si>
    <t xml:space="preserve">GAUDY </t>
  </si>
  <si>
    <t>VIDAL SANTANA</t>
  </si>
  <si>
    <t>ADELAIDA ALEJANDRO</t>
  </si>
  <si>
    <t>VILLA FAÑA</t>
  </si>
  <si>
    <t>SORIBEL</t>
  </si>
  <si>
    <t>VILLAFAÑA SUAREZ</t>
  </si>
  <si>
    <t>VOLQUEZ VELOZ</t>
  </si>
  <si>
    <t>PRECIOSA</t>
  </si>
  <si>
    <t>ZABALA RAMIREZ</t>
  </si>
  <si>
    <t>YANIRA</t>
  </si>
  <si>
    <t>ZAPETE OGANDO</t>
  </si>
  <si>
    <t>BIOANALISTA</t>
  </si>
  <si>
    <t>ENFERMERIA</t>
  </si>
  <si>
    <t>CONTRATADO</t>
  </si>
  <si>
    <t>UCI</t>
  </si>
  <si>
    <t>NUTRICION</t>
  </si>
  <si>
    <t>MEDICINA INTERNA</t>
  </si>
  <si>
    <t>EMERGENCIA Y URGENCIA</t>
  </si>
  <si>
    <t>NEUROCIRUGIA</t>
  </si>
  <si>
    <t>IMAGEN</t>
  </si>
  <si>
    <t>AUX ATENCION AL USUARIO</t>
  </si>
  <si>
    <t>AUDITORIA MEDICA</t>
  </si>
  <si>
    <t>MEDICO AUDITOR</t>
  </si>
  <si>
    <t>FISIATRIA Y REHABILITACION</t>
  </si>
  <si>
    <t>LIC FISIATRIA Y REHABILITACION</t>
  </si>
  <si>
    <t>LIMPIEZA Y MANEJO DE DESECHOS HOSP</t>
  </si>
  <si>
    <t>AUX LIMPIEZA Y  DESECHOS  HOSP</t>
  </si>
  <si>
    <t>AUXILIAR DE IMAGENOLOGIA</t>
  </si>
  <si>
    <t>VIGILANCIA Y SEGURIDAD</t>
  </si>
  <si>
    <t>SUP  VIGILANCIA Y SEGURIDAD</t>
  </si>
  <si>
    <t>MEDICO ESP  MEDICINA FAMILIAR</t>
  </si>
  <si>
    <t>MEDICO ESP ATENCION CRITICA</t>
  </si>
  <si>
    <t>ENFERMERA DE ATENCION DIRECTA</t>
  </si>
  <si>
    <t>TRAUMATOLOGIA Y ORTOPEDIA</t>
  </si>
  <si>
    <t>MEDICO ESP EMERGENCIA URGENCIA</t>
  </si>
  <si>
    <t>CIRUGIA GENERAL</t>
  </si>
  <si>
    <t>MEDICO CIRUJANO OFTALMOLOGICO</t>
  </si>
  <si>
    <t>MEDICO ESP DE CIRUGIA GENERAL</t>
  </si>
  <si>
    <t>MEDICO ESP TRAUMAY ORTOPEDIA</t>
  </si>
  <si>
    <t>DIRECCION GENERAL</t>
  </si>
  <si>
    <t>ENC  ACCESO A LA INFORMACION</t>
  </si>
  <si>
    <t>MANTENIMIENTO Y REPARACIONES</t>
  </si>
  <si>
    <t>SUPERVISOR DE MANTENIMIENTO</t>
  </si>
  <si>
    <t xml:space="preserve">SUB-DIRECCION DE PLANIFICACION </t>
  </si>
  <si>
    <t xml:space="preserve">SUB-DIRECTORA DE PLANIFICACION </t>
  </si>
  <si>
    <t>GTE  TRAUMATOLOGIA Y ORTOPEDIA</t>
  </si>
  <si>
    <t>AUXILIAR DE ROOMS SERVICE</t>
  </si>
  <si>
    <t>AUX ALBAÑILERIA Y PINTURA</t>
  </si>
  <si>
    <t>ANESTESIOLOGIA</t>
  </si>
  <si>
    <t>COORDINADORA DE ANESTESIOLOGIA</t>
  </si>
  <si>
    <t>AUX ESTADISTICA ADMISION Y ARC</t>
  </si>
  <si>
    <t>MEDICO GRAL DE CIRUGIA GENERAL</t>
  </si>
  <si>
    <t>INTRUMENTISTA DE EQUIP. QUIRUR</t>
  </si>
  <si>
    <t>LABORATORIO CLINICO Y BANCO DE SANGRE</t>
  </si>
  <si>
    <t>MEDICO ESP UNIDAD ATENCION CRI</t>
  </si>
  <si>
    <t>ENCARGADA DE  BACTERIOLOGIA</t>
  </si>
  <si>
    <t>DIGITADOR DE LABORATORIO</t>
  </si>
  <si>
    <t>AUXILIAR DE JARDINERIA</t>
  </si>
  <si>
    <t>ENC. AREA TERAPIA FISICA</t>
  </si>
  <si>
    <t>TESORERIA</t>
  </si>
  <si>
    <t>SUPERVISORA DE TESORERIA</t>
  </si>
  <si>
    <t>ASIST AUDITORIA MEDICA</t>
  </si>
  <si>
    <t>PATOLOGIA</t>
  </si>
  <si>
    <t>TECNICO HISTOTECNOLOGA</t>
  </si>
  <si>
    <t>ENC ENF QUIROFANO TERCER NIVEL</t>
  </si>
  <si>
    <t>ENC ENF BLOQUE DOS</t>
  </si>
  <si>
    <t>MEDICO ESP CIRUGIA GENERAL</t>
  </si>
  <si>
    <t>FACTURACION Y SEGUROS</t>
  </si>
  <si>
    <t>AUXILIAR DE FACTURACION Y SEGUROS</t>
  </si>
  <si>
    <t>LAVANDERIA</t>
  </si>
  <si>
    <t>CHEF DE COCINA</t>
  </si>
  <si>
    <t>AUXILIAR DE LAVANDERIA</t>
  </si>
  <si>
    <t>ENC ENF CONSULTA EXTERNA</t>
  </si>
  <si>
    <t>AYUDANTE DE COCINA</t>
  </si>
  <si>
    <t>FARMACIA</t>
  </si>
  <si>
    <t>AUX DISPENSACION DE FARMACIA</t>
  </si>
  <si>
    <t>MEDICO ESP ANESTESIOLOGIA</t>
  </si>
  <si>
    <t>MED ESPECIALISTA CIRUGIA PLAST</t>
  </si>
  <si>
    <t>TECNICO DE MANTENIMIENTO</t>
  </si>
  <si>
    <t>COORDINADOR DE INMOVILIZACION Y YESO</t>
  </si>
  <si>
    <t>SUP GENERAL DE ENFERMERIA</t>
  </si>
  <si>
    <t>MAXILOFACIAL Y ODONTOLOGIA</t>
  </si>
  <si>
    <t>MEDICO ESP  MAXILOFACIAL Y ODO</t>
  </si>
  <si>
    <t>EPIDEMIOLOGIA</t>
  </si>
  <si>
    <t>MEDICO GRAL CONTROL INFECCIONE</t>
  </si>
  <si>
    <t>SERVICIO SOCIAL</t>
  </si>
  <si>
    <t>TRABAJADOR SOCIAL</t>
  </si>
  <si>
    <t>RELACIONES PUBLICAS</t>
  </si>
  <si>
    <t>GERENTE DE COMUNICACIÓN Y PRENSA</t>
  </si>
  <si>
    <t>GERENTE DE TESORERIA</t>
  </si>
  <si>
    <t>SUPERVISORA DE LAVANDERIA</t>
  </si>
  <si>
    <t>GERENTE DE FARMACIA</t>
  </si>
  <si>
    <t>ATENCION AL USUARIO</t>
  </si>
  <si>
    <t>AUX AGUA POTABLE Y DRENAJE</t>
  </si>
  <si>
    <t>SUPERVISOR DE GASES MEDICINALE</t>
  </si>
  <si>
    <t>MEDICO DE SALUD OCUPACIONAL</t>
  </si>
  <si>
    <t>GERENTE DE MAXILOFACIAL Y ODONTOLOGIA</t>
  </si>
  <si>
    <t>MED ESPECIALISTA UROLOGIA</t>
  </si>
  <si>
    <t>TECNICO ESPECIALIZADO EN YESO</t>
  </si>
  <si>
    <t>SUPERVISOR DE SISTEMAS Y EQUIPOS</t>
  </si>
  <si>
    <t>ENC ENF EMERGENCIA URGENCIA</t>
  </si>
  <si>
    <t>ADMINISTRATIVO</t>
  </si>
  <si>
    <t>SUP ALMACEN DE COCINA</t>
  </si>
  <si>
    <t>ENC ENF CUARTO NIVEL</t>
  </si>
  <si>
    <t>AUX VIGILANCIA Y SEGURIDAD</t>
  </si>
  <si>
    <t>TECNICO EN RADIOLOGIA</t>
  </si>
  <si>
    <t>CONTROL DE LOS PROCESOS</t>
  </si>
  <si>
    <t>ASIST CONTROL DE LOS PROCESOS</t>
  </si>
  <si>
    <t>GTE DE EPIDEMIOLOGIA</t>
  </si>
  <si>
    <t>MEDICO AYUDANTE DE ODONTOLOGIA</t>
  </si>
  <si>
    <t>SECRETARIA DE IMAGENOLOGIA</t>
  </si>
  <si>
    <t>MEDICO DE EMERGENCIA</t>
  </si>
  <si>
    <t>MEDICO ESP  GASTROENTEROLOGIA</t>
  </si>
  <si>
    <t>AUXILIAR DE ATENCION AL USUARIO</t>
  </si>
  <si>
    <t>AUXILIAR DE FACTURACION</t>
  </si>
  <si>
    <t>AUXILIAR INFRAESTRUCTURA</t>
  </si>
  <si>
    <t>MEDICO ESP DE MAXILOFACIAL</t>
  </si>
  <si>
    <t>AUX DE CAJA</t>
  </si>
  <si>
    <t>SUPERVISOR DE UNIDAD DE AGUA POTABLE</t>
  </si>
  <si>
    <t>AUXILIAR DE VIGILANCIA</t>
  </si>
  <si>
    <t>ENC ENF HOSP BLOQ 2 TERCER NIV</t>
  </si>
  <si>
    <t>GTE FISIATRIA  Y REHABILITACIO</t>
  </si>
  <si>
    <t>ENC ENF UCI TERCER NIVEL</t>
  </si>
  <si>
    <t>UNIDAD DE GESTION DE RIESGO</t>
  </si>
  <si>
    <t>ENC UNIDAD GESTION DE RIESGO</t>
  </si>
  <si>
    <t>MEDICO ESP DE SONOGRAFIA</t>
  </si>
  <si>
    <t>HEMODIALISIS</t>
  </si>
  <si>
    <t>ENCARGADA UND HEMODIALISIS</t>
  </si>
  <si>
    <t>CONTABILIDAD</t>
  </si>
  <si>
    <t>SUPERVISORA DE ROOM SERVICE</t>
  </si>
  <si>
    <t>MED CIRUJANO GENERAL Y TORAXIC</t>
  </si>
  <si>
    <t>CAMAROGRAFO</t>
  </si>
  <si>
    <t>GERENTE DE ENFERMERIA</t>
  </si>
  <si>
    <t>MEDICO GRAL NEUROCIRUGIA</t>
  </si>
  <si>
    <t>AUX DISPEN  ALMACEN FARMACIA</t>
  </si>
  <si>
    <t>AUXILIAR DE VIGILANCIA Y SEGURIDAD</t>
  </si>
  <si>
    <t>MEDICO DE TRAUMA Y ORTOPEDIA</t>
  </si>
  <si>
    <t>SUB-DIRECCION ACADEMICA</t>
  </si>
  <si>
    <t>MEDICO GRAL ATENCION CRITICA</t>
  </si>
  <si>
    <t>MEDICO  ESP  DE NUTRICION</t>
  </si>
  <si>
    <t>MEDICO ESP UNI HEMODIALISIS</t>
  </si>
  <si>
    <t>GTE UNIDAD DE ATENCION CRITICA</t>
  </si>
  <si>
    <t>ENC. DE FARMACIA SAB, DOM, Y D</t>
  </si>
  <si>
    <t>PARAMEDICO</t>
  </si>
  <si>
    <t>COORD TECNICO DE RAYOS X</t>
  </si>
  <si>
    <t>AUXILIAR DE ESTADISTICA, ADMISION</t>
  </si>
  <si>
    <t>SUB-DIRECCION DE RECURSOS HUMANOS</t>
  </si>
  <si>
    <t>ENC. DE SALUD OCUPACIONAL</t>
  </si>
  <si>
    <t>AUX. DE MATENIMIENTO Y REPARAC</t>
  </si>
  <si>
    <t>MEDICO ESP MEDICINA INTERNA</t>
  </si>
  <si>
    <t>GERENTE DE PATOLOGIA</t>
  </si>
  <si>
    <t xml:space="preserve">ENFERMERIA </t>
  </si>
  <si>
    <t xml:space="preserve">SECRETARIA DE ENFERMERIA </t>
  </si>
  <si>
    <t>ENC HOSP FACTURACION Y SEGUROS</t>
  </si>
  <si>
    <t>COORDINADOR DE ADMISION</t>
  </si>
  <si>
    <t>MEDICO GRAL  DE ORTOPEDIA</t>
  </si>
  <si>
    <t>TECNICO DE IMAGENES Y GRAFICOS</t>
  </si>
  <si>
    <t>ASISTENTE DE CONTROL DE LOS PROCESOS</t>
  </si>
  <si>
    <t>MEDICO ESP NEUROCIRUGIA</t>
  </si>
  <si>
    <t>MEDICO ESP DE RADIOLOGIA</t>
  </si>
  <si>
    <t>MED ESPECIALISTA  CIRUGIA VASC</t>
  </si>
  <si>
    <t>AUXILIAR DE ATENCION DIRECTA</t>
  </si>
  <si>
    <t>MEDICO GRAL EMERGENCIA URGENCI</t>
  </si>
  <si>
    <t>ASISTENTE DE IMAGENEOLOGIA</t>
  </si>
  <si>
    <t>NOMINA</t>
  </si>
  <si>
    <t>ASESORIA LEGAL</t>
  </si>
  <si>
    <t>ENCARGADO DE LA UNIDAD LEGAL</t>
  </si>
  <si>
    <t>MEDICO DE CIRUGIA VASCULAR</t>
  </si>
  <si>
    <t>ABAD LAURENCIO</t>
  </si>
  <si>
    <t>MEDICO DE UCI</t>
  </si>
  <si>
    <t>SECRETARIA  DIRECCION GENERAL</t>
  </si>
  <si>
    <t>MEDICO DE INVESTIGACION</t>
  </si>
  <si>
    <t>TRANSPORTACION</t>
  </si>
  <si>
    <t>CHOFER</t>
  </si>
  <si>
    <t>SECRET ADM DE ENFERMERIA</t>
  </si>
  <si>
    <t>AUXILIAR DE COCINA</t>
  </si>
  <si>
    <t>COORD UNIDAD PREQUIRURGICA</t>
  </si>
  <si>
    <t>MEDICO GRAL UNI HEMODIALISIS</t>
  </si>
  <si>
    <t>MEDICO TRAUMATOLOGO</t>
  </si>
  <si>
    <t>MEDICO DE NUTRICIONISTA</t>
  </si>
  <si>
    <t>AUXILIAR EQUIPOS VARIOS</t>
  </si>
  <si>
    <t>TECNICO EN GESTION DE RIESGO</t>
  </si>
  <si>
    <t>MEDICO GENERAL DE EMERGENCIA</t>
  </si>
  <si>
    <t>TECNICO DE SISTEMAS ELECTRICOS</t>
  </si>
  <si>
    <t>MEDICO FISIATRA</t>
  </si>
  <si>
    <t>GERENTE DE CONTABILIDAD</t>
  </si>
  <si>
    <t>TECNICO DE EQUIPOS VARIOS</t>
  </si>
  <si>
    <t>SECRETARIA DE UCI</t>
  </si>
  <si>
    <t>TECNICO SISTEMAS ELECTRICOS</t>
  </si>
  <si>
    <t>MEDICO GENERAL DE MAXILOFACIAL</t>
  </si>
  <si>
    <t>SECRE ESTADISTICA ADMIS Y ARCH</t>
  </si>
  <si>
    <t>ENC. DE LAVANDERIA</t>
  </si>
  <si>
    <t>SUPERVISOR DE LAVANDERIA</t>
  </si>
  <si>
    <t>MEDICO ESP TRAUMATOLOGIA Y CIRUJIA</t>
  </si>
  <si>
    <t>MEDICO SONOGRAFISTA</t>
  </si>
  <si>
    <t>TECNOLOGIA DE LA INFORMACION</t>
  </si>
  <si>
    <t>SECRETARIA  UNIDAD PREQUIRURGI</t>
  </si>
  <si>
    <t>SUB-DIRECCION MEDICA</t>
  </si>
  <si>
    <t>MEDICO GENERAL</t>
  </si>
  <si>
    <t xml:space="preserve">CONTABILIDAD </t>
  </si>
  <si>
    <t>ANALISTA DE CUENTA POR COBRAR</t>
  </si>
  <si>
    <t>SUPERVISORA DE LOS SERV. HOSP.</t>
  </si>
  <si>
    <t>AUXILIAR DE ENFERMERIA AVANZADA</t>
  </si>
  <si>
    <t>MEDICO FORENSE</t>
  </si>
  <si>
    <t>ENC ENF HOSP 3 NIVEL BLOQUE 1</t>
  </si>
  <si>
    <t>ENC. ENFERMERIA QUIROFANO 4TO.</t>
  </si>
  <si>
    <t>TERAPEUTA</t>
  </si>
  <si>
    <t>SECRETARIA DE VIGILANCIA Y SEG</t>
  </si>
  <si>
    <t>ENCARGADA  DE HEMATOLOGIA</t>
  </si>
  <si>
    <t>ENCARGADO DE AUDITORIA MEDICA</t>
  </si>
  <si>
    <t>SALUD MENTAL</t>
  </si>
  <si>
    <t>PSICOLOGA CLINICA</t>
  </si>
  <si>
    <t>ENC ENF UCI INTERMEDIO 3 NIVEL</t>
  </si>
  <si>
    <t>SECRE ADM MANTENIMIENTO</t>
  </si>
  <si>
    <t>ENC ADM ALMACEN FARMACIA</t>
  </si>
  <si>
    <t>MEDICO GRAL DE TRAUMA Y ORTOPE</t>
  </si>
  <si>
    <t>LUISA</t>
  </si>
  <si>
    <t>AUXILIAR DE ESTADISTICA ADMISION Y ARCHIVO</t>
  </si>
  <si>
    <t>ASISTENTE SALUD OCUPACIONAL</t>
  </si>
  <si>
    <t>GERENTE DE CAPACITACION Y EDUC</t>
  </si>
  <si>
    <t>MEDICO GENERAL DE NEUROCIRUGIA</t>
  </si>
  <si>
    <t>AUX ALMACEN MATERIAL GASTABLE</t>
  </si>
  <si>
    <t>TOMA DE MUESTRA</t>
  </si>
  <si>
    <t>MEDICO ESP. DE PATOLOGIA</t>
  </si>
  <si>
    <t>AUXILIAR  ANATOMIA PATOLOGICA</t>
  </si>
  <si>
    <t>MEDICO ESP  CARDIOLOGIA</t>
  </si>
  <si>
    <t>SUP DE CAJA</t>
  </si>
  <si>
    <t>MEDICO GENERAL UNI HEMODIALISIS</t>
  </si>
  <si>
    <t>SECRETARIA DE TRAUMA Y ORTOPRD</t>
  </si>
  <si>
    <t>ENCARGADA DE QUIMICA CLINICA</t>
  </si>
  <si>
    <t>MEDICO ESP INFECTOLOGIA</t>
  </si>
  <si>
    <t>AUXILIAR DE ENFERMERIA</t>
  </si>
  <si>
    <t>GERENTE DE MEDICINA INTERNA</t>
  </si>
  <si>
    <t>MEDICO DE TRAUMA</t>
  </si>
  <si>
    <t>MEDICO GENERAL DE UCI</t>
  </si>
  <si>
    <t>MEDICO ESP EN TRAUMATOLOGIA</t>
  </si>
  <si>
    <t>TECNICO EN RADILOGIA</t>
  </si>
  <si>
    <t>AUDITOR LIQUIDAR ARS</t>
  </si>
  <si>
    <t>DIRECTOR OPERATIVO/SUB-DIRECTOR DE RR HH</t>
  </si>
  <si>
    <t>CONSULTOR JURIDICO</t>
  </si>
  <si>
    <t>MEDICO ESP.DE MAXILOFACIAL</t>
  </si>
  <si>
    <t>COORDINADOR DE NEUROCIRUGIA</t>
  </si>
  <si>
    <t>TECNICO DE LA UNIDAD DE SISTEMA ELECTRICOS</t>
  </si>
  <si>
    <t>AYUDANTE DE ANATOMIA PATOLOGIC</t>
  </si>
  <si>
    <t>GERENTE DE NEUROCIRUGIA</t>
  </si>
  <si>
    <t>ASIST ADM SUB ACADEMICA</t>
  </si>
  <si>
    <t>ENCARGADO DE RECEPCION DE ALMACEN</t>
  </si>
  <si>
    <t>ANALISTA DE NOMINA</t>
  </si>
  <si>
    <t xml:space="preserve">AUXILIAR DE ALBAÑILERIA </t>
  </si>
  <si>
    <t>GERENTE DE SERVICIO SOCIAL</t>
  </si>
  <si>
    <t>ENC. DE ENF. UNIDAD DE HEMODIALISIS</t>
  </si>
  <si>
    <t>MEDICO ESP DE NEFROLOGIA</t>
  </si>
  <si>
    <t>AUXILIAR DE ALMANCEN DE COCINA</t>
  </si>
  <si>
    <t>ENCARGADA DE UROANALISIS Y COP</t>
  </si>
  <si>
    <t>MEDICO ESP EN GASTROENTROLOGIA</t>
  </si>
  <si>
    <t>COMPRAS GENERALES</t>
  </si>
  <si>
    <t>ASISTENTE DE COMPRAS</t>
  </si>
  <si>
    <t>ENCARGADO DE TRANSPORTACION</t>
  </si>
  <si>
    <t>ANALISTA DE SISTEMAS</t>
  </si>
  <si>
    <t>SUPERVISORA DE ANTENCION AL USUARIO</t>
  </si>
  <si>
    <t>TECNICO BIOMEDICO</t>
  </si>
  <si>
    <t>GERENTE DE SALUD MENTAL</t>
  </si>
  <si>
    <t>SECRETARIA DE RR HH</t>
  </si>
  <si>
    <t>MEDICO  ESP  DIABETOLOGIA</t>
  </si>
  <si>
    <t>MENSAJERO</t>
  </si>
  <si>
    <t>SUP. GRAL. DE LOS SERV. GENERA</t>
  </si>
  <si>
    <t>SUBDIRECTOR FINANCIERO Y ADM.</t>
  </si>
  <si>
    <t>ENC. QUIROFANO EMERGENCIA</t>
  </si>
  <si>
    <t>MEDICO SONOGRAFISTA (DOPPLER)</t>
  </si>
  <si>
    <t>MEDICO  ESP DE NEUROLOGIA</t>
  </si>
  <si>
    <t xml:space="preserve">AUXILIAR DE ESTADISTICA </t>
  </si>
  <si>
    <t>COOR CONTABILIDAD GENERAL</t>
  </si>
  <si>
    <t>LIC. EN FARMACIA</t>
  </si>
  <si>
    <t>MEDICO  ESP FISIATRIA Y REH</t>
  </si>
  <si>
    <t>GERENTE DE MONITOREO</t>
  </si>
  <si>
    <t>ENCARGADA DE HOSPITALIZACION BLOQUE II</t>
  </si>
  <si>
    <t>CAMILLERO</t>
  </si>
  <si>
    <t>ENCARGADA DE CURA Y OSOTOMIA</t>
  </si>
  <si>
    <t>SECRETARIA DE MEDICNA INTERNA</t>
  </si>
  <si>
    <t>DIGITADOR DE IMAGENOLOGIA</t>
  </si>
  <si>
    <t>ACTIVOS FIJOS Y CONTROL DE INVENTARIO</t>
  </si>
  <si>
    <t>SECRET ADM DE NEUROCIRUGIA</t>
  </si>
  <si>
    <t>GERENTE COMPRAS GENERALES</t>
  </si>
  <si>
    <t>COORDINADOR DE ESTADISTICA</t>
  </si>
  <si>
    <t>SECRETARIA DE CIRUGIA GENERAL</t>
  </si>
  <si>
    <t>ENCARGADO DE RELACIONES PUBLICAS</t>
  </si>
  <si>
    <t>AUXILIAR DE ALBAÑILERIA</t>
  </si>
  <si>
    <t xml:space="preserve">TESORERIA </t>
  </si>
  <si>
    <t>SUPERVISORA DE CAJA</t>
  </si>
  <si>
    <t>ENC DE INGRESO Y EGRESO</t>
  </si>
  <si>
    <t>SOPORTE TECNICO</t>
  </si>
  <si>
    <t>MEDICO ESP DE REUMATOLOGIA</t>
  </si>
  <si>
    <t>AUXILIAR DE ESTADISTICA</t>
  </si>
  <si>
    <t>MEDICO GENERAL DELA UNINIDAD D</t>
  </si>
  <si>
    <t>SECRETARIA DE COMUNICACIONES Y PRENSA</t>
  </si>
  <si>
    <t>DIGITADOR DE IMAGEN</t>
  </si>
  <si>
    <t>SECRE ADM EMERGENCIA URGENCIA</t>
  </si>
  <si>
    <t>AUXILIAR DE IMAGENEOLOGIA</t>
  </si>
  <si>
    <t>SECRETARIA DE FISIATRIA</t>
  </si>
  <si>
    <t>AUXILIAR DE ROOMS SERVICES</t>
  </si>
  <si>
    <t>ENC CUENTAS POR COBRAR</t>
  </si>
  <si>
    <t>SECRETARIA DEL LABORATORIO</t>
  </si>
  <si>
    <t>ENC DE COSTOS DE PROCESOS Y PROCEDIMIENTOS</t>
  </si>
  <si>
    <t>GERENTE DE ATENCION AL USUARIO</t>
  </si>
  <si>
    <t>SUP SISTEMAS Y EQUIPOS</t>
  </si>
  <si>
    <t>SECRETARIO DE LA DIRECCION</t>
  </si>
  <si>
    <t>SECRET FISIATRIA Y REHABILITAC</t>
  </si>
  <si>
    <t>ENC. DE SERVICIOS COMUNITARIOS</t>
  </si>
  <si>
    <t>SECRETARIA DE ATENCION AL USUARIO</t>
  </si>
  <si>
    <t xml:space="preserve">AUXILIAR DE FACTURACION </t>
  </si>
  <si>
    <t>ASISTENTE DE ASESORIA LEGAL</t>
  </si>
  <si>
    <t>SUPERVISOR</t>
  </si>
  <si>
    <t>SECRETARIA DE MANTENIMIENTO</t>
  </si>
  <si>
    <t>ASISTENTE DE LA DIRECCION</t>
  </si>
  <si>
    <t>AUXILIAR DE CAJA</t>
  </si>
  <si>
    <t>SECRETARIA DE SALUD OCUPACIONAL</t>
  </si>
  <si>
    <t>TECNICO DE OSTEOSINTESIS QUIRURGICOS</t>
  </si>
  <si>
    <t xml:space="preserve">ASISTENTE DE PLANIFICACION </t>
  </si>
  <si>
    <t>STEPHANY MICHELLE</t>
  </si>
  <si>
    <t xml:space="preserve"> VIDAL REYES</t>
  </si>
  <si>
    <t>SECRE ADM EPIDEMIOLOGIA</t>
  </si>
  <si>
    <t>SECRETARIA DE LEGAL</t>
  </si>
  <si>
    <t>COORDINADORA DE RR HH</t>
  </si>
  <si>
    <t>MEDICINA FISICA Y REHABILITACI</t>
  </si>
  <si>
    <t>ASISTENTE ADMINISTRATIVO</t>
  </si>
  <si>
    <t>ASISTENTE SUB-DIRECCION FINANCIENRA</t>
  </si>
  <si>
    <t>MEDICO ESP OTORRINO</t>
  </si>
  <si>
    <t>ANALISTA DE CALIDAD</t>
  </si>
  <si>
    <t>PROGRAMADOR</t>
  </si>
  <si>
    <t xml:space="preserve">JEANCARLOS MANUEL </t>
  </si>
  <si>
    <t>AUX ADMINISTRATIVO DE FARMACIA</t>
  </si>
  <si>
    <t>MEDICO ODONTOLOGO</t>
  </si>
  <si>
    <t>AUXILIAR DE LABORATORIO</t>
  </si>
  <si>
    <t xml:space="preserve">EDWIN ALBERTO </t>
  </si>
  <si>
    <t>GONZALEZ MATOS</t>
  </si>
  <si>
    <t>PALLANO MORILLO</t>
  </si>
  <si>
    <t>VALERIO PAULINO</t>
  </si>
  <si>
    <t>ANDRY MARIELYS</t>
  </si>
  <si>
    <t>JIMENEZ RAMIREZ</t>
  </si>
  <si>
    <t>BRAYAN ALBERTO</t>
  </si>
  <si>
    <t>PORTES CHARLES</t>
  </si>
  <si>
    <t>CASILLA RUIZ</t>
  </si>
  <si>
    <t>MENDEZ ROBLES</t>
  </si>
  <si>
    <t>KARLA MABEL</t>
  </si>
  <si>
    <t>ARIAS SANTANA</t>
  </si>
  <si>
    <t>CELENIA</t>
  </si>
  <si>
    <t>DENEUVE</t>
  </si>
  <si>
    <t>NAIROBY</t>
  </si>
  <si>
    <t>YESSICA</t>
  </si>
  <si>
    <t>AQUINO ENCARNACION</t>
  </si>
  <si>
    <t>DE LOS SANTOS MARTINEZ</t>
  </si>
  <si>
    <t>REGALADO CAMBERO</t>
  </si>
  <si>
    <t>RAMIREZ D OLEO</t>
  </si>
  <si>
    <t>CEDULA</t>
  </si>
  <si>
    <t>TOTAL</t>
  </si>
  <si>
    <t>MEDICO ESP DE TRAUMA Y ORTOPEDIA</t>
  </si>
  <si>
    <t>NOELIA LISSETTE SEGURA FELIZ</t>
  </si>
  <si>
    <t xml:space="preserve">JOSE BELARMINIO </t>
  </si>
  <si>
    <t xml:space="preserve"> ACEVEDO VALERIO</t>
  </si>
  <si>
    <t>NIN GONZALEZ</t>
  </si>
  <si>
    <t>MEDICO ESP DE MEDICINA INTERNA</t>
  </si>
  <si>
    <t>JOSE ALFREDO</t>
  </si>
  <si>
    <t>SANTANA CAMILO</t>
  </si>
  <si>
    <t>CARMONA</t>
  </si>
  <si>
    <t>JIRANDY</t>
  </si>
  <si>
    <t xml:space="preserve">NOELIA LISSETTE </t>
  </si>
  <si>
    <t>ALIMENTACION Y BEBIDAS</t>
  </si>
  <si>
    <t>SUB-DIRECCION DE PLANIFICACION</t>
  </si>
  <si>
    <t>SUB-DIRECCION FINANCIERA</t>
  </si>
  <si>
    <t>ASISTENTE DE LA SUB-DIRECCION MEDICA</t>
  </si>
  <si>
    <t>AIXILIAR DE COMPRA</t>
  </si>
  <si>
    <t>SUB-DIRECCION DE SERVICIOS GENERALES</t>
  </si>
  <si>
    <t>PEDRO JULIO</t>
  </si>
  <si>
    <t>CINTHIA ELIZABETH</t>
  </si>
  <si>
    <t>JAIRO</t>
  </si>
  <si>
    <t>KELVIN</t>
  </si>
  <si>
    <t>HELEN ANYOLINA</t>
  </si>
  <si>
    <t>VALENZUELA ALCANTARA</t>
  </si>
  <si>
    <t>BELTRE JIMENEZ</t>
  </si>
  <si>
    <t>DICENT MONTERO</t>
  </si>
  <si>
    <t>VALDEZ CUBA</t>
  </si>
  <si>
    <t>DOMINICI GOMEZ</t>
  </si>
  <si>
    <t>RUIZ REYES</t>
  </si>
  <si>
    <t>JIMNENEZ HERNANDEZ</t>
  </si>
  <si>
    <t>OLSEN GUZMAN</t>
  </si>
  <si>
    <t>COORDINADOR DE RECURSOS HUMANOS</t>
  </si>
  <si>
    <t>AUXILIAR DE LA UNIDAD DE AGUA POTABLE</t>
  </si>
  <si>
    <t>SATURNINO</t>
  </si>
  <si>
    <t>MARIANNY</t>
  </si>
  <si>
    <t>CLARA JOSELIN</t>
  </si>
  <si>
    <t>WENDY MARINA</t>
  </si>
  <si>
    <t>ZOILA LISBETH</t>
  </si>
  <si>
    <t>LUIS ANGELES</t>
  </si>
  <si>
    <t>STAURY</t>
  </si>
  <si>
    <t>ESTEFANI ALTAGRACIA</t>
  </si>
  <si>
    <t>CANDELARIO NUÑEZ</t>
  </si>
  <si>
    <t>CUEVAS MEDINA</t>
  </si>
  <si>
    <t>ARTILES FERNANDEZ</t>
  </si>
  <si>
    <t>CARRASRO</t>
  </si>
  <si>
    <t>MOYA DOMINGUEZ</t>
  </si>
  <si>
    <t>PEREZ MORONTA</t>
  </si>
  <si>
    <t>CID GARCIA</t>
  </si>
  <si>
    <t>PEÑA BENCOSME</t>
  </si>
  <si>
    <t>LAUREANO BELTRAN</t>
  </si>
  <si>
    <t>ANALISTA FINANCIERO</t>
  </si>
  <si>
    <t>01/102022</t>
  </si>
  <si>
    <t>AUXILIAR DE SERVICIO SOCIAL</t>
  </si>
  <si>
    <t>NERY</t>
  </si>
  <si>
    <t>LUIS ANTONIO</t>
  </si>
  <si>
    <t>NEREYDA NATALI</t>
  </si>
  <si>
    <t>FRANCISCO HERIBERTO</t>
  </si>
  <si>
    <t>BRAYNER BIENVENIDO</t>
  </si>
  <si>
    <t>EDWIN MAIRENI</t>
  </si>
  <si>
    <t>MARIO ANDRES</t>
  </si>
  <si>
    <t>MELIZA</t>
  </si>
  <si>
    <t>MICHAEL TOMAS</t>
  </si>
  <si>
    <t>JACOBO</t>
  </si>
  <si>
    <t>ARIS</t>
  </si>
  <si>
    <t>MONTERO ARACENA</t>
  </si>
  <si>
    <t>CESAR MENA</t>
  </si>
  <si>
    <t>PICHARDO SOSA</t>
  </si>
  <si>
    <t>VALDEZ SANTANA</t>
  </si>
  <si>
    <t>CEPEDA MONTILLA</t>
  </si>
  <si>
    <t>CISNERO PEGURO</t>
  </si>
  <si>
    <t>MORENTE LANTIGUA</t>
  </si>
  <si>
    <t>SOSA VALDEZ</t>
  </si>
  <si>
    <t>NUEZ CABRERA</t>
  </si>
  <si>
    <t>LEBRON LIRANZO</t>
  </si>
  <si>
    <t>MESSON</t>
  </si>
  <si>
    <t>RODRIGUEZ RODRIGUEZ</t>
  </si>
  <si>
    <t>DE LA CRUZ LETA</t>
  </si>
  <si>
    <t>SURIEL RUDECINDO</t>
  </si>
  <si>
    <t>10/112022</t>
  </si>
  <si>
    <t>MONITOREO Y EVALUACION</t>
  </si>
  <si>
    <t>SUPEVISORA CUIDADOS  AMBULATORIOS</t>
  </si>
  <si>
    <t>ENCARGADA DE CUIDADOS HOSPITALARIOS</t>
  </si>
  <si>
    <t>ENCARGADO DE IMANGENEOLOGIA</t>
  </si>
  <si>
    <t>COORDINADOR DE TRAUMATOLOGIA Y ORTOPEDIA</t>
  </si>
  <si>
    <t>MEDICO CIRUJANO GENERAL</t>
  </si>
  <si>
    <t>TECNICO DE YESO</t>
  </si>
  <si>
    <t>ESTADISTICA , ADMISION Y ARCHIVO</t>
  </si>
  <si>
    <t>AUXILIAR DE LIMPIEZA Y DESECHOS HOSPITALARIOS</t>
  </si>
  <si>
    <t>ENC ADM SERVICIOS TIC</t>
  </si>
  <si>
    <t>MATOS LORA</t>
  </si>
  <si>
    <t>LARAMI</t>
  </si>
  <si>
    <t>RAMIREZ MONTERO</t>
  </si>
  <si>
    <t>BRAYAN NAWEL</t>
  </si>
  <si>
    <t>ACEVEDO SOSA</t>
  </si>
  <si>
    <t>JOSE RANNIEL</t>
  </si>
  <si>
    <t>01//11/2021</t>
  </si>
  <si>
    <t>SECRETARIA DE FACTURACION</t>
  </si>
  <si>
    <t>AYUDANTE DE MANTENIMIENTO</t>
  </si>
  <si>
    <t>GLENNYS GRICELDA</t>
  </si>
  <si>
    <t>SANTOS ESPINAL</t>
  </si>
  <si>
    <t>PEGUERO REYES</t>
  </si>
  <si>
    <t>DE LA CRUZ SANTANA</t>
  </si>
  <si>
    <t>MARIA JUSTINA</t>
  </si>
  <si>
    <t>PEREZ ACOSTA</t>
  </si>
  <si>
    <t>DANIA ANDREINA</t>
  </si>
  <si>
    <t>MEDICO ESP EN CARDIOLOGIA</t>
  </si>
  <si>
    <t>PEGUERO MEJIA</t>
  </si>
  <si>
    <t>FREDDY WILLIAM</t>
  </si>
  <si>
    <t>SECRETARIA</t>
  </si>
  <si>
    <t>COORDINADORA DE RECURSOS HUMANOS</t>
  </si>
  <si>
    <t>ENCARGADA DE FACTURACION Y SEGUROS</t>
  </si>
  <si>
    <t>MADELIN</t>
  </si>
  <si>
    <t>KEYRINI LISSETT</t>
  </si>
  <si>
    <t>ESTALIN</t>
  </si>
  <si>
    <t>NUÑEZ ROSARIO</t>
  </si>
  <si>
    <t xml:space="preserve"> HERNANDEZ HERNANDEZ</t>
  </si>
  <si>
    <t>GUZMAN ARAUJO</t>
  </si>
  <si>
    <t>MEDICO ESP EN RADIOLOGIA</t>
  </si>
  <si>
    <t>MEDICO ESP EN ANESTESIOLOGIA</t>
  </si>
  <si>
    <t>ENCARGADO DE MANTENIMIENTO</t>
  </si>
  <si>
    <t>BRENDA LEE</t>
  </si>
  <si>
    <t>JOSE ALBERTO RAMON</t>
  </si>
  <si>
    <t>LUIS ULISES</t>
  </si>
  <si>
    <t>RUBEN DAVID</t>
  </si>
  <si>
    <t>JUNIOR MIGUEL</t>
  </si>
  <si>
    <t>INDRA</t>
  </si>
  <si>
    <t>LEISY ESTEFANY</t>
  </si>
  <si>
    <t>SANCHEZ VASQUEZ</t>
  </si>
  <si>
    <t>ORTIZ RIVERA</t>
  </si>
  <si>
    <t>RAVELO CUEVAS</t>
  </si>
  <si>
    <t>FERRERAS FERRERAS</t>
  </si>
  <si>
    <t>CESPEDES MARTINEZ</t>
  </si>
  <si>
    <t>CIPRIAN NERIS</t>
  </si>
  <si>
    <t>RODRIGUEZ SUAREZ</t>
  </si>
  <si>
    <t>MORENO DE LA CRUZ</t>
  </si>
  <si>
    <t>LUIS ENRIQUE</t>
  </si>
  <si>
    <t>CARBUCCIA SANTIAGO</t>
  </si>
  <si>
    <t>BISMARCK MIGUELIS</t>
  </si>
  <si>
    <t xml:space="preserve">BRIAN </t>
  </si>
  <si>
    <t>MONTERO RAMOS</t>
  </si>
  <si>
    <t>ILEANA JAEL</t>
  </si>
  <si>
    <t>BONILLA RODRIGUEZ</t>
  </si>
  <si>
    <t>MEDICO CIRUJANO ORTOPEDISTA DE COLUMNA</t>
  </si>
  <si>
    <t>GARCIA SANTOS</t>
  </si>
  <si>
    <t>RAFAEL CAMILO</t>
  </si>
  <si>
    <t>FRANCISCO PAULA</t>
  </si>
  <si>
    <t>GARCIA RODRIGUEZ</t>
  </si>
  <si>
    <t>MAINER RANCES</t>
  </si>
  <si>
    <t>ENCARGADA DE AUDITORIA MEDICA</t>
  </si>
  <si>
    <t>ENCARGADA DE CIRUGIA GENERAL</t>
  </si>
  <si>
    <t>COORDINADORA DE RECLAMACIONES MEDICAS</t>
  </si>
  <si>
    <t>ENCARGADA DE EMERGENCIA URGENCIA</t>
  </si>
  <si>
    <t>ENCARGADA DE LABORATORIO</t>
  </si>
  <si>
    <t>ENCARGADA DE BANCO DE SANGRE</t>
  </si>
  <si>
    <t>ENCARGADA DE PRUEBAS ESPECIALES</t>
  </si>
  <si>
    <t>BLA ROSARIO RODRIGUEZ</t>
  </si>
  <si>
    <t>VALERIA MORA ADON</t>
  </si>
  <si>
    <t>MARILIN ROA MORA</t>
  </si>
  <si>
    <t>SCARLET SURIEL ZABALA</t>
  </si>
  <si>
    <t>YOHAW MARCUS SARANTE ADOLFO</t>
  </si>
  <si>
    <t>SUPERVISORA DE ATENCION AL USUARIO</t>
  </si>
  <si>
    <t>AUXILIAR DE ALMACEN DE MATERIAL GASTABLE</t>
  </si>
  <si>
    <t>SUPERVISORA DE LA DIRECCION</t>
  </si>
  <si>
    <t>ESTADISTICA, ADMISION Y ARCHIVO</t>
  </si>
  <si>
    <t>SECRETARIA DEL ANTE DESPACHO DE LA DIRECCION</t>
  </si>
  <si>
    <t>01/0492023</t>
  </si>
  <si>
    <t>PERLA ALEJANDRA</t>
  </si>
  <si>
    <t>PEREZ ABAD</t>
  </si>
  <si>
    <t>RODRIGUEZ ESTEVEZ</t>
  </si>
  <si>
    <t>EDIBURGA</t>
  </si>
  <si>
    <t>MEDICO ESPECIEALISTA TRAUMA Y ORTOPEDIA</t>
  </si>
  <si>
    <t>STARLIN LEGER</t>
  </si>
  <si>
    <t>0112/2022</t>
  </si>
  <si>
    <t>LISSELOT</t>
  </si>
  <si>
    <t>MORILLO RAMIREZ</t>
  </si>
  <si>
    <t>ADRIAN JESUS</t>
  </si>
  <si>
    <t>MONTILLA BAEZ</t>
  </si>
  <si>
    <t>LIANABEL</t>
  </si>
  <si>
    <t>MATOS CABRERA</t>
  </si>
  <si>
    <t>LICD.ENFERMERIA</t>
  </si>
  <si>
    <t>KIRSY PAOLA</t>
  </si>
  <si>
    <t>DE LUNA</t>
  </si>
  <si>
    <t xml:space="preserve">JORGE JOELIN </t>
  </si>
  <si>
    <t>SANTOS VASQUEZ</t>
  </si>
  <si>
    <t>ELIDO ANIBAL</t>
  </si>
  <si>
    <t>GONZALEZ PEREZ</t>
  </si>
  <si>
    <t>MEDICO GENRAL</t>
  </si>
  <si>
    <t>SUBDIRECCION MEDICA</t>
  </si>
  <si>
    <t>ENCARGADO RADIOLOGIA</t>
  </si>
  <si>
    <t>ENCARGADA DE ACTIVO FIJOS</t>
  </si>
  <si>
    <t>FEBRERO DEL 2022</t>
  </si>
  <si>
    <t>SUPUPERVISORA DE  LIMPIEZA Y DESECHOS HOSP</t>
  </si>
  <si>
    <t>LICDA. ENFERMERIA</t>
  </si>
  <si>
    <t>JULIO CESAR</t>
  </si>
  <si>
    <t>LANDRON DE LA ROSA</t>
  </si>
  <si>
    <t>DIRECTOR GENERAL</t>
  </si>
  <si>
    <t>SNS</t>
  </si>
  <si>
    <t>https://sns.gob.do/transparencia/recursos-humanos/nominas-de-empleados/</t>
  </si>
  <si>
    <t>VIGILANACIA Y SEGURIDAD</t>
  </si>
  <si>
    <t>MILITAR</t>
  </si>
  <si>
    <t xml:space="preserve">ISRAEL </t>
  </si>
  <si>
    <t>SANCHEZ GARCIA</t>
  </si>
  <si>
    <t>RODOLFO AMADO</t>
  </si>
  <si>
    <t>REYES DELGADO</t>
  </si>
  <si>
    <t>MADE MADE</t>
  </si>
  <si>
    <t>MEDRANO GUZMAN</t>
  </si>
  <si>
    <t>KELIN ALBERTO</t>
  </si>
  <si>
    <t>MENDEZ ESPINOSA</t>
  </si>
  <si>
    <t>JUAN PABLO</t>
  </si>
  <si>
    <t>ALVAREZ TIBREY</t>
  </si>
  <si>
    <t>YEISON EUCLIDES</t>
  </si>
  <si>
    <t>CLENIO HEREDIA</t>
  </si>
  <si>
    <t>YEISON  QUENNEDY</t>
  </si>
  <si>
    <t xml:space="preserve"> MATOS TRINIDAD</t>
  </si>
  <si>
    <t>AIXILIAR DE ADMINISTRATIVO</t>
  </si>
  <si>
    <t>SUPERVISORA DE AREA</t>
  </si>
  <si>
    <t>TECNICO DE COMPRAS</t>
  </si>
  <si>
    <t xml:space="preserve">DIANA </t>
  </si>
  <si>
    <t xml:space="preserve">MARITZA </t>
  </si>
  <si>
    <t>DISLA DE LA CRUZ</t>
  </si>
  <si>
    <t xml:space="preserve">JHOANDY </t>
  </si>
  <si>
    <t>PAULINO CUEVAS</t>
  </si>
  <si>
    <t xml:space="preserve">MARCOS ANTONIO </t>
  </si>
  <si>
    <t>NUÑEZ LARA</t>
  </si>
  <si>
    <t xml:space="preserve">DANIEL ALEJANDRO </t>
  </si>
  <si>
    <t>HERRERA LOPEZ</t>
  </si>
  <si>
    <t xml:space="preserve">ROSANNA CLARIBEL </t>
  </si>
  <si>
    <t>VALDEZ PONTIER</t>
  </si>
  <si>
    <t>ENRIQUE ANTONIO</t>
  </si>
  <si>
    <t xml:space="preserve"> DE LOS SANTOS BETANCES</t>
  </si>
  <si>
    <t>SECRETARIA FARMACIA</t>
  </si>
  <si>
    <t xml:space="preserve">FRANCIA </t>
  </si>
  <si>
    <t>ENCARNACION RODRIGUEZ</t>
  </si>
  <si>
    <t xml:space="preserve">JENNIFER FRANCISCA </t>
  </si>
  <si>
    <t xml:space="preserve">ANABEL </t>
  </si>
  <si>
    <t>GUZMAN</t>
  </si>
  <si>
    <t xml:space="preserve">MADELIN </t>
  </si>
  <si>
    <t>PAULINO DEL ROSARIO</t>
  </si>
  <si>
    <t xml:space="preserve">GEMELLY </t>
  </si>
  <si>
    <t>GERMAN BURGOS</t>
  </si>
  <si>
    <t>NOMINA  SEGURIDAD MILITAR</t>
  </si>
  <si>
    <t>CHIN</t>
  </si>
  <si>
    <t>CARLOS JULIO</t>
  </si>
  <si>
    <t>ROMERO PRESINAL</t>
  </si>
  <si>
    <t xml:space="preserve">JUANA </t>
  </si>
  <si>
    <t xml:space="preserve">EURY ESEQUIEL </t>
  </si>
  <si>
    <t>MANZUETA SANTA</t>
  </si>
  <si>
    <t>JUAN JULIO</t>
  </si>
  <si>
    <t>QUEZADA CARRASCO</t>
  </si>
  <si>
    <t>MEDICO DE INTENSIVISTA</t>
  </si>
  <si>
    <t>JENNIFFER ALTAGRACIA</t>
  </si>
  <si>
    <t>HERNANDEZ JAQUEZ</t>
  </si>
  <si>
    <t xml:space="preserve">DARINA </t>
  </si>
  <si>
    <t>DUARTE ROSARIO</t>
  </si>
  <si>
    <t>DE LOS SANTOS RONDON</t>
  </si>
  <si>
    <t xml:space="preserve">GREY ESTHER </t>
  </si>
  <si>
    <t>SOLANO DE LA ROSA</t>
  </si>
  <si>
    <t xml:space="preserve">XIOMARA </t>
  </si>
  <si>
    <t xml:space="preserve">JESUS MIGUEL </t>
  </si>
  <si>
    <t xml:space="preserve"> LAPAIX BINET</t>
  </si>
  <si>
    <t xml:space="preserve">VANNESA </t>
  </si>
  <si>
    <t>AGRAMONTE DE LA ROSA</t>
  </si>
  <si>
    <t>VICTOR JUSTINIANO</t>
  </si>
  <si>
    <t>JHOSENDY ESTHER</t>
  </si>
  <si>
    <t>DURAN MORALES</t>
  </si>
  <si>
    <t>BERROA HENRIQUEZ</t>
  </si>
  <si>
    <t>KENIA MARLENY</t>
  </si>
  <si>
    <t>MERCEDES PERALTA</t>
  </si>
  <si>
    <t>YOKASTA</t>
  </si>
  <si>
    <t>PEÑA DONATOL</t>
  </si>
  <si>
    <t>JEAN CARLOS MANUEL</t>
  </si>
  <si>
    <t>PEREZ</t>
  </si>
  <si>
    <t>CHOFER DE EMERGENCIA</t>
  </si>
  <si>
    <t>WALDY MIGUEL</t>
  </si>
  <si>
    <t>ESTRELLA MUÑOZ</t>
  </si>
  <si>
    <t>JESUS FELIPE</t>
  </si>
  <si>
    <t>LANTIGUA</t>
  </si>
  <si>
    <t>JOSE PERALTA</t>
  </si>
  <si>
    <t xml:space="preserve">MINORKA MARIELA </t>
  </si>
  <si>
    <t>DUARTE VELOZ</t>
  </si>
  <si>
    <t xml:space="preserve">HANLLELI </t>
  </si>
  <si>
    <t>MARTINEZ DIAZ</t>
  </si>
  <si>
    <t xml:space="preserve">KARINA </t>
  </si>
  <si>
    <t>ACOSTA MORALES</t>
  </si>
  <si>
    <t xml:space="preserve">AMBAR CAROLINA </t>
  </si>
  <si>
    <t>ROJAS CORREA</t>
  </si>
  <si>
    <t xml:space="preserve">JATNNA ROSMERY </t>
  </si>
  <si>
    <t>AGRAMONTE SALVADOR</t>
  </si>
  <si>
    <t xml:space="preserve"> COLAS CABRAL</t>
  </si>
  <si>
    <t>NAIRUVI</t>
  </si>
  <si>
    <t xml:space="preserve">MED CIRUJANO GENERAL </t>
  </si>
  <si>
    <t xml:space="preserve">JOSE JUAN </t>
  </si>
  <si>
    <t>ULLOA DE LA ROSA</t>
  </si>
  <si>
    <t xml:space="preserve">CARLOS MIGUEL </t>
  </si>
  <si>
    <t>RICARDO FERNANDEZ</t>
  </si>
  <si>
    <t xml:space="preserve">ARIEL ERNESTO </t>
  </si>
  <si>
    <t>ALVAREZ MERCEDES</t>
  </si>
  <si>
    <t>YADELKIS</t>
  </si>
  <si>
    <t>ALVAREZ SANTOS</t>
  </si>
  <si>
    <t>MEDICO CIRUTRAUMATOLOGO</t>
  </si>
  <si>
    <t>JOHANNA FELICIA</t>
  </si>
  <si>
    <t>ENCARGADA DIVISION DE ENFERMERIA</t>
  </si>
  <si>
    <t xml:space="preserve">TECNICO DE PLANIFICACION </t>
  </si>
  <si>
    <t>ENCARGADA PATOLOGIA YFORENSE</t>
  </si>
  <si>
    <t>MEDICO PATOLOGO</t>
  </si>
  <si>
    <t>MAILENY ALTAGRACIA</t>
  </si>
  <si>
    <t>SOTO MARTINEZ</t>
  </si>
  <si>
    <t xml:space="preserve">JULEYSI MARIEL </t>
  </si>
  <si>
    <t xml:space="preserve"> NUÑEZ VIOLA</t>
  </si>
  <si>
    <t xml:space="preserve">YONAIRA </t>
  </si>
  <si>
    <t>CRISTAL</t>
  </si>
  <si>
    <t>RUIZ NICASIO</t>
  </si>
  <si>
    <t xml:space="preserve">DANIELA MARIA </t>
  </si>
  <si>
    <t xml:space="preserve"> VALENZUELA GEL</t>
  </si>
  <si>
    <t>MINERVA</t>
  </si>
  <si>
    <t xml:space="preserve"> MARTE DE JAQUEZ</t>
  </si>
  <si>
    <t xml:space="preserve">JUAN CARLOS </t>
  </si>
  <si>
    <t xml:space="preserve"> ORTEGA MENDOZA</t>
  </si>
  <si>
    <t xml:space="preserve">MECLANDIA </t>
  </si>
  <si>
    <t>PEÑA SEGURA</t>
  </si>
  <si>
    <t>JEAN CARLOS RAFAEL</t>
  </si>
  <si>
    <t xml:space="preserve"> CRUZ ARAUJO</t>
  </si>
  <si>
    <t xml:space="preserve">KEYEN SOLANGELE </t>
  </si>
  <si>
    <t xml:space="preserve"> TEJEDA MORENO</t>
  </si>
  <si>
    <t xml:space="preserve">DERLIN </t>
  </si>
  <si>
    <t xml:space="preserve"> POLANCO OSORIA</t>
  </si>
  <si>
    <t>ANA  VIRGINIA</t>
  </si>
  <si>
    <t>FERMIN MINAYA</t>
  </si>
  <si>
    <t>JEIDY DINOSKA</t>
  </si>
  <si>
    <t>PAYANO REYES</t>
  </si>
  <si>
    <t xml:space="preserve"> </t>
  </si>
  <si>
    <t>FELIZ PEREZ</t>
  </si>
  <si>
    <t>SECRETARIA DE VIGILANCIA Y SEGURIDAD</t>
  </si>
  <si>
    <t>ENCAARGADO DE ADMISION</t>
  </si>
  <si>
    <t>GESTORA DE PROTOCOLO</t>
  </si>
  <si>
    <t>SUPERVISOR VIGILANCIA Y SEGURIDAD</t>
  </si>
  <si>
    <t xml:space="preserve">MELVIN OSCAR </t>
  </si>
  <si>
    <t>SANTOS PANIAGUA</t>
  </si>
  <si>
    <t xml:space="preserve">ALEXANDER </t>
  </si>
  <si>
    <t>RIVAS GIL</t>
  </si>
  <si>
    <t>YONAIRI DINLENI</t>
  </si>
  <si>
    <t>VASQUEZ CAPELLAN</t>
  </si>
  <si>
    <t>ASISTENTE DE LA DIRECCION GENERAL</t>
  </si>
  <si>
    <t xml:space="preserve">ONOFRE DE JESUS </t>
  </si>
  <si>
    <t xml:space="preserve">TORRES RODRIGUEZ </t>
  </si>
  <si>
    <t>SUPERVISOR GRAJ DE SEGURIDAD</t>
  </si>
  <si>
    <t>ARIS SURIEL</t>
  </si>
  <si>
    <t>RUDESINDO</t>
  </si>
  <si>
    <t>ROSALINDA</t>
  </si>
  <si>
    <t>BERNARDA YOHANNY</t>
  </si>
  <si>
    <t>MATOS PEÑA</t>
  </si>
  <si>
    <t>DANNY ALBERTO</t>
  </si>
  <si>
    <t>REYES REVERA</t>
  </si>
  <si>
    <t>DAYSI MARGARITA</t>
  </si>
  <si>
    <t>CRUZ MARTINEZ</t>
  </si>
  <si>
    <t>AUXILIAR DE  ALMACEN SUMINISTRO</t>
  </si>
  <si>
    <t xml:space="preserve">KAREN ALEXANDRA </t>
  </si>
  <si>
    <t>ROQUE CUEVAS</t>
  </si>
  <si>
    <t>ISAMAR</t>
  </si>
  <si>
    <t>ASCENSORITA</t>
  </si>
  <si>
    <t>DIOGENES DOMINGO</t>
  </si>
  <si>
    <t>ROSA CACERES</t>
  </si>
  <si>
    <t>ENCARGADO DE VIGILANCIA Y SEGURIDAD</t>
  </si>
  <si>
    <t xml:space="preserve">ANGEL LUIS </t>
  </si>
  <si>
    <t>JIMENEZ DE LA ROSA</t>
  </si>
  <si>
    <t>JEISSON JOEL</t>
  </si>
  <si>
    <t>WILSHARI ALTAGRACIA</t>
  </si>
  <si>
    <t xml:space="preserve"> VILLAR FAJARDO</t>
  </si>
  <si>
    <t>SUPERVISORA DE FACTURACION Y SEGUROS</t>
  </si>
  <si>
    <t>BENITE FERRER</t>
  </si>
  <si>
    <t>ADALBERTO</t>
  </si>
  <si>
    <t>EUNICE JOHANNY</t>
  </si>
  <si>
    <t>AMARILIS SERGIA</t>
  </si>
  <si>
    <t>CASTILLO FLORENTINO</t>
  </si>
  <si>
    <t>ILEANA MERCEDES</t>
  </si>
  <si>
    <t>POLANCO DE ACOSTA</t>
  </si>
  <si>
    <t xml:space="preserve">MERCEDES ESPERANZA </t>
  </si>
  <si>
    <t>RAMIREZ ARIAS</t>
  </si>
  <si>
    <t>ALMA ESTEFANY</t>
  </si>
  <si>
    <t xml:space="preserve"> SANO MERCEDES</t>
  </si>
  <si>
    <t xml:space="preserve">JOANNY  PATRICIA </t>
  </si>
  <si>
    <t>GARCIA</t>
  </si>
  <si>
    <t>ALICIA CANARIO</t>
  </si>
  <si>
    <t xml:space="preserve"> PEREZ DE SOSA</t>
  </si>
  <si>
    <t xml:space="preserve">CANDIDA YANEIRY  </t>
  </si>
  <si>
    <t xml:space="preserve">IRONELIS </t>
  </si>
  <si>
    <t>CANARIO FLORENTINO</t>
  </si>
  <si>
    <t xml:space="preserve">KAREN MARIEL </t>
  </si>
  <si>
    <t>MARTINEZ SANCHEZ</t>
  </si>
  <si>
    <t xml:space="preserve">JUSTA NIKAURYS </t>
  </si>
  <si>
    <t>MEDRANO HEREDIA</t>
  </si>
  <si>
    <t xml:space="preserve">PIERRE JEAN </t>
  </si>
  <si>
    <t>JOSEPH ALEXIS</t>
  </si>
  <si>
    <t xml:space="preserve">RAFAEL OSCAR </t>
  </si>
  <si>
    <t xml:space="preserve">JOSE LUIS </t>
  </si>
  <si>
    <t>FELIZ NOVA</t>
  </si>
  <si>
    <t>MEDICO GENERAL DE ORTOPEDIA</t>
  </si>
  <si>
    <t>JAN DAVID</t>
  </si>
  <si>
    <t xml:space="preserve"> MATEO MEDINA</t>
  </si>
  <si>
    <t>SANTOS BETANCES</t>
  </si>
  <si>
    <t xml:space="preserve">EDGAR YSRAEL </t>
  </si>
  <si>
    <t>GUERRERO AYBAR</t>
  </si>
  <si>
    <t>RAMON ESTEBAN</t>
  </si>
  <si>
    <t xml:space="preserve"> POLANCO </t>
  </si>
  <si>
    <t xml:space="preserve">WILMER STIWAR </t>
  </si>
  <si>
    <t xml:space="preserve">YOMAIKOL ELIESEN </t>
  </si>
  <si>
    <t>JOSE EUSEBIO</t>
  </si>
  <si>
    <t>LUIS FERNANDO</t>
  </si>
  <si>
    <t xml:space="preserve">AURELIA </t>
  </si>
  <si>
    <t xml:space="preserve">GREGORIA </t>
  </si>
  <si>
    <t xml:space="preserve"> DIAZ SANCHEZ</t>
  </si>
  <si>
    <t xml:space="preserve"> YOSEPH</t>
  </si>
  <si>
    <t xml:space="preserve"> DE LA CRUZ DE LA ROSA</t>
  </si>
  <si>
    <t xml:space="preserve"> DIAZ MONTERO</t>
  </si>
  <si>
    <t xml:space="preserve"> MANZUETA RUIZ</t>
  </si>
  <si>
    <t xml:space="preserve"> NUÑEZ DE PAULA</t>
  </si>
  <si>
    <t xml:space="preserve"> RUDECINDO</t>
  </si>
  <si>
    <t>SECRETARIA DE CONTABILIDAD</t>
  </si>
  <si>
    <t>AYUDANTE DE MATENIMIENTO Y REPARAC</t>
  </si>
  <si>
    <t>TECNICO  FISIATRIA Y REHABILITACION</t>
  </si>
  <si>
    <t>AUXILIAR DE COMPRAS</t>
  </si>
  <si>
    <t>AUXILIAR DE CONTABILIDAD</t>
  </si>
  <si>
    <t xml:space="preserve"> CID CARRASCO</t>
  </si>
  <si>
    <t xml:space="preserve">ANNI ISABEL </t>
  </si>
  <si>
    <t>ENCARGADA DE RECURSOS HUMANOS</t>
  </si>
  <si>
    <t xml:space="preserve"> ANGOMAS PEREZ</t>
  </si>
  <si>
    <t xml:space="preserve">JOENY </t>
  </si>
  <si>
    <t xml:space="preserve"> ARACENA SENIOR</t>
  </si>
  <si>
    <t xml:space="preserve">LUIS DAVID </t>
  </si>
  <si>
    <t xml:space="preserve">DE LEON FLORENTINO </t>
  </si>
  <si>
    <t xml:space="preserve">DAHIANA </t>
  </si>
  <si>
    <t>DE LA CRUZ ENCARNACION</t>
  </si>
  <si>
    <t xml:space="preserve">PLINIO </t>
  </si>
  <si>
    <t>MUÑOZ TORRES</t>
  </si>
  <si>
    <t xml:space="preserve">TERESA </t>
  </si>
  <si>
    <t>FLORENTINO MATEO</t>
  </si>
  <si>
    <t xml:space="preserve">DOMINGA </t>
  </si>
  <si>
    <t>ARIAS</t>
  </si>
  <si>
    <t xml:space="preserve"> BAUTISTA</t>
  </si>
  <si>
    <t xml:space="preserve">BRICELDA </t>
  </si>
  <si>
    <t>RUBEN ABREU</t>
  </si>
  <si>
    <t xml:space="preserve">ELIDA  </t>
  </si>
  <si>
    <t xml:space="preserve">JEREMY ARTURO </t>
  </si>
  <si>
    <t>HERRERA DE LEON</t>
  </si>
  <si>
    <t xml:space="preserve">REIMY JOSE </t>
  </si>
  <si>
    <t xml:space="preserve"> PEÑA LOPEZ</t>
  </si>
  <si>
    <t xml:space="preserve">JONATHAN AMADO </t>
  </si>
  <si>
    <t xml:space="preserve"> MEJIA</t>
  </si>
  <si>
    <t xml:space="preserve">RANMDI JOEL </t>
  </si>
  <si>
    <t xml:space="preserve"> PIMENTEL ABREU</t>
  </si>
  <si>
    <t xml:space="preserve">MAICOL </t>
  </si>
  <si>
    <t>EMELI</t>
  </si>
  <si>
    <t xml:space="preserve"> FORTUNA BOCIO</t>
  </si>
  <si>
    <t xml:space="preserve">PAMELA LISBETH </t>
  </si>
  <si>
    <t xml:space="preserve"> OGANDO REYES</t>
  </si>
  <si>
    <t xml:space="preserve">EDIANNY ESTELA </t>
  </si>
  <si>
    <t xml:space="preserve"> FERMIN MONTERO</t>
  </si>
  <si>
    <t>CLAUDIO ANTONIO</t>
  </si>
  <si>
    <t>ROSADO</t>
  </si>
  <si>
    <t xml:space="preserve">SAURY MIGUEL </t>
  </si>
  <si>
    <t xml:space="preserve"> GONZALEZ RAMIREZ</t>
  </si>
  <si>
    <t xml:space="preserve">ANGELICA MARIA </t>
  </si>
  <si>
    <t>PIMENTEL SANCHEZ</t>
  </si>
  <si>
    <t xml:space="preserve">YESSICA </t>
  </si>
  <si>
    <t>BELTRE GUILLEN</t>
  </si>
  <si>
    <t xml:space="preserve">MARTHA </t>
  </si>
  <si>
    <t>VASQUEZ COMPRE</t>
  </si>
  <si>
    <t xml:space="preserve">OLDELINA LAUREANO </t>
  </si>
  <si>
    <t>MUESES</t>
  </si>
  <si>
    <t xml:space="preserve">YOKASTA ELIZABETH </t>
  </si>
  <si>
    <t>PEÑA VASQUEZ</t>
  </si>
  <si>
    <t xml:space="preserve">JINNOY </t>
  </si>
  <si>
    <t xml:space="preserve">HANNA KAILA </t>
  </si>
  <si>
    <t>ALCANTARA</t>
  </si>
  <si>
    <t xml:space="preserve">LUIS MANUEL </t>
  </si>
  <si>
    <t>SANTOS</t>
  </si>
  <si>
    <t xml:space="preserve">AQUIRA </t>
  </si>
  <si>
    <t>CUEVAS HEREDIA</t>
  </si>
  <si>
    <t xml:space="preserve">KATERIN </t>
  </si>
  <si>
    <t>DE LA ROSA SANTIAGO</t>
  </si>
  <si>
    <t>ANDREINA</t>
  </si>
  <si>
    <t xml:space="preserve"> DOTEL D OLEO</t>
  </si>
  <si>
    <t xml:space="preserve">GUSTAVO ENRIQUE </t>
  </si>
  <si>
    <t xml:space="preserve"> SOTO SANTANA</t>
  </si>
  <si>
    <t>ESTEFANY ALTAGRACIA</t>
  </si>
  <si>
    <t>GARCIA FELIZ</t>
  </si>
  <si>
    <t>IVETTE CESARINA</t>
  </si>
  <si>
    <t>REYNOSO TAVERAS</t>
  </si>
  <si>
    <t>JUAN ANTONIO</t>
  </si>
  <si>
    <t>MEJIA</t>
  </si>
  <si>
    <t>YEYNY</t>
  </si>
  <si>
    <t>RUIZ PENA</t>
  </si>
  <si>
    <t xml:space="preserve">CRISTO BRAULIN ALEJANDRO </t>
  </si>
  <si>
    <t>FERRERAS FELIZ</t>
  </si>
  <si>
    <t xml:space="preserve">ESMELIN </t>
  </si>
  <si>
    <t>VASQUEZ DIAZ</t>
  </si>
  <si>
    <t xml:space="preserve">CARLOS JAVIER </t>
  </si>
  <si>
    <t>MONTERO VICENTE</t>
  </si>
  <si>
    <t xml:space="preserve">DANISON FRANCISCO </t>
  </si>
  <si>
    <t>PEREZ MARTINEZ</t>
  </si>
  <si>
    <t xml:space="preserve">REYNA </t>
  </si>
  <si>
    <t>VINICIO</t>
  </si>
  <si>
    <t>LORA DE LOS SANTOS</t>
  </si>
  <si>
    <t xml:space="preserve">DAMIAN </t>
  </si>
  <si>
    <t>GOMEZ SANTOS</t>
  </si>
  <si>
    <t xml:space="preserve">DAYANA MABEL </t>
  </si>
  <si>
    <t>PACHECO ESTEVEZ</t>
  </si>
  <si>
    <t xml:space="preserve">CARLA EMILIA </t>
  </si>
  <si>
    <t>OVALLES NUÑEZ</t>
  </si>
  <si>
    <t xml:space="preserve">CARLOS RAFAEL </t>
  </si>
  <si>
    <t>PEÑALO PEGUERO</t>
  </si>
  <si>
    <t xml:space="preserve">SEVERINO OGANDO </t>
  </si>
  <si>
    <t xml:space="preserve">JESSICA ALEJANDRA </t>
  </si>
  <si>
    <t>TAMAREZ JIMENEZ</t>
  </si>
  <si>
    <t>ELINES</t>
  </si>
  <si>
    <t xml:space="preserve"> LORA VILLAFAÑA</t>
  </si>
  <si>
    <t xml:space="preserve">NERY MARIA </t>
  </si>
  <si>
    <t>TRONCOSO CRUZ</t>
  </si>
  <si>
    <t>DE LA ROSA</t>
  </si>
  <si>
    <t>ARACENA MORA</t>
  </si>
  <si>
    <t xml:space="preserve">KATHERINE  PATRICIA </t>
  </si>
  <si>
    <t xml:space="preserve">ORTIZ  GOZMEZ </t>
  </si>
  <si>
    <t>JUAN MISAEL</t>
  </si>
  <si>
    <t xml:space="preserve"> MOYA REYES</t>
  </si>
  <si>
    <t>ALEJANDRO JOSE</t>
  </si>
  <si>
    <t xml:space="preserve"> LOPEZ CAPELLAN</t>
  </si>
  <si>
    <t xml:space="preserve">GERALDO ANTONIO </t>
  </si>
  <si>
    <t>RIVERA TINEO</t>
  </si>
  <si>
    <t xml:space="preserve">SILVERIO </t>
  </si>
  <si>
    <t>ELOISA MARIA</t>
  </si>
  <si>
    <t xml:space="preserve"> FLORENTINO</t>
  </si>
  <si>
    <t xml:space="preserve">ALAN ALBERTO </t>
  </si>
  <si>
    <t xml:space="preserve">JUANA ARGENTINA </t>
  </si>
  <si>
    <t xml:space="preserve">JIMENEZ ARIAS </t>
  </si>
  <si>
    <t xml:space="preserve">ARGENTINA </t>
  </si>
  <si>
    <t>GUANTE GARCIA</t>
  </si>
  <si>
    <t>ENCARGADO DE FACTURACION Y SEGUROS</t>
  </si>
  <si>
    <t>MEDICO ESPECIALISTA ENDOCRINOLOGA</t>
  </si>
  <si>
    <t>SECRETARIA DE ORTOPEDIA</t>
  </si>
  <si>
    <t>AUXILIAR DE MANTENIMINETO</t>
  </si>
  <si>
    <t>DIONYS FRANCISCO</t>
  </si>
  <si>
    <t xml:space="preserve">BELEN </t>
  </si>
  <si>
    <t>SUPERVISOR GRAL DE SEGURIDAD</t>
  </si>
  <si>
    <t>TRAUMATOLOGIA Y ORTOTPEDIA</t>
  </si>
  <si>
    <t>RECURSOS HUMANOS</t>
  </si>
  <si>
    <t>COORDINADORA ADMINISTRATIVA</t>
  </si>
  <si>
    <t>ENCARADA AUDITORIA MEDICA</t>
  </si>
  <si>
    <t xml:space="preserve">DALVIN </t>
  </si>
  <si>
    <t xml:space="preserve">YOSAIRA </t>
  </si>
  <si>
    <t>CORPORAN PORTES</t>
  </si>
  <si>
    <t xml:space="preserve">GREYSI NAYELI </t>
  </si>
  <si>
    <t>SARITA CASTRO</t>
  </si>
  <si>
    <t xml:space="preserve">NAYELI </t>
  </si>
  <si>
    <t xml:space="preserve">ROSA ELIDI </t>
  </si>
  <si>
    <t>DE LOS SANTOS RAMOS</t>
  </si>
  <si>
    <t>GABRIEL</t>
  </si>
  <si>
    <t xml:space="preserve"> NUÑEZ GARCIA</t>
  </si>
  <si>
    <t xml:space="preserve">DERVIN </t>
  </si>
  <si>
    <t>OSORIA</t>
  </si>
  <si>
    <t xml:space="preserve">LUCLEYDI </t>
  </si>
  <si>
    <t>GONZALEZ MARTES</t>
  </si>
  <si>
    <t xml:space="preserve"> JIMENEZ BRAND</t>
  </si>
  <si>
    <t xml:space="preserve">MELISSA </t>
  </si>
  <si>
    <t>VASQUEZ CABRERA</t>
  </si>
  <si>
    <t xml:space="preserve">WENDY ANTONIA </t>
  </si>
  <si>
    <t>LORA VARGAS</t>
  </si>
  <si>
    <t xml:space="preserve">SOBEYDA </t>
  </si>
  <si>
    <t>DURAN</t>
  </si>
  <si>
    <t xml:space="preserve">RUDDY MANUEL </t>
  </si>
  <si>
    <t>CONTRERAS CRUZ</t>
  </si>
  <si>
    <t xml:space="preserve"> ENCARNACION CRUZ</t>
  </si>
  <si>
    <t xml:space="preserve">EMANUEL ISAAC </t>
  </si>
  <si>
    <t>BERROA GOMEZ</t>
  </si>
  <si>
    <t xml:space="preserve"> FERRAND DE JESUS</t>
  </si>
  <si>
    <t>MARIA ESTEFANY</t>
  </si>
  <si>
    <t xml:space="preserve"> PEREZ DOTEL</t>
  </si>
  <si>
    <t xml:space="preserve">MARIA ZOBEIDA </t>
  </si>
  <si>
    <t>SUPERVISORA DE ENFERMERIA</t>
  </si>
  <si>
    <t>ANTONIO</t>
  </si>
  <si>
    <t>MARIDALIA</t>
  </si>
  <si>
    <t>GARCIA PEÑA</t>
  </si>
  <si>
    <t>JOSE OSCAR</t>
  </si>
  <si>
    <t>MORA ORTIZ</t>
  </si>
  <si>
    <t xml:space="preserve">GREILYN </t>
  </si>
  <si>
    <t>CARRASCO TERRERO</t>
  </si>
  <si>
    <t>STARLYN JOSE</t>
  </si>
  <si>
    <t>FELIZ MELLA</t>
  </si>
  <si>
    <t>JUAN GABRIEL</t>
  </si>
  <si>
    <t>SANTANA MEJIA</t>
  </si>
  <si>
    <t xml:space="preserve">LESLIE Y. </t>
  </si>
  <si>
    <t>TURBI NUÑEZ</t>
  </si>
  <si>
    <t xml:space="preserve">LERVIS </t>
  </si>
  <si>
    <t>ANDERSON DE OLEO</t>
  </si>
  <si>
    <t xml:space="preserve">ADALBERTO </t>
  </si>
  <si>
    <t>FELIX PEGUERO</t>
  </si>
  <si>
    <t>TRINIDAD FERRERAS</t>
  </si>
  <si>
    <t xml:space="preserve">BARTOLO </t>
  </si>
  <si>
    <t>FERRAND SUERO</t>
  </si>
  <si>
    <t xml:space="preserve">AUXILIAR DE ENFERMERIA </t>
  </si>
  <si>
    <t>JEFE DE SERVICIO DE EMERGENCIA URGENCIA</t>
  </si>
  <si>
    <t>JEFE DE SERVICIO DE  TRAUMATOLOGIA Y ORTOPEDIA</t>
  </si>
  <si>
    <t>JEFE DE SERVICIO DE ANESTESIOLOGIA</t>
  </si>
  <si>
    <t>JEFE DE SERVICIO DE MEDICINA INTERNA</t>
  </si>
  <si>
    <t>JEFE DE SERVICIO DE IMANGENEOLOGIA</t>
  </si>
  <si>
    <t>MORENO GONZALEZ</t>
  </si>
  <si>
    <t>JEFE DE SERVICIO</t>
  </si>
  <si>
    <t>PEÑA ADAMES</t>
  </si>
  <si>
    <t>CARMONA MONTERO</t>
  </si>
  <si>
    <t>VARGAS MENDEZ</t>
  </si>
  <si>
    <t>MEDICO ESPECIEALISTA EN CARDIOLOGIA</t>
  </si>
  <si>
    <t>MEDICO INTERNISTA</t>
  </si>
  <si>
    <t xml:space="preserve">JEFE DE SERVICIO </t>
  </si>
  <si>
    <t>AUXILIAR ADMINISTRATIVA</t>
  </si>
  <si>
    <t>MEDICO ESPECIALISTA EN RADIOLOGIA</t>
  </si>
  <si>
    <t xml:space="preserve">TECNICO DE IMÁGENES </t>
  </si>
  <si>
    <t>JOAQUIN EDUARDO PEREZ OSORIO</t>
  </si>
  <si>
    <t>ANA ESTEPHANIE GARCIA SAUD</t>
  </si>
  <si>
    <t>SANTOS GARCIA</t>
  </si>
  <si>
    <t xml:space="preserve">NAYELY  </t>
  </si>
  <si>
    <t xml:space="preserve">VICTALY ORKANIA </t>
  </si>
  <si>
    <t>BELEN FRIAS</t>
  </si>
  <si>
    <t>PEREZ OSORIO</t>
  </si>
  <si>
    <t xml:space="preserve">RAQUELYN MERCEDES </t>
  </si>
  <si>
    <t>DUCIL ROCHA</t>
  </si>
  <si>
    <t>GARCIA SAUD</t>
  </si>
  <si>
    <t xml:space="preserve">JEIMY </t>
  </si>
  <si>
    <t>PEÑA LOPEZ</t>
  </si>
  <si>
    <t xml:space="preserve">HILARY YOKASTA </t>
  </si>
  <si>
    <t>ENCARNACION FRIAS</t>
  </si>
  <si>
    <t xml:space="preserve">YANET </t>
  </si>
  <si>
    <t>GONZALEZ MENDEZ</t>
  </si>
  <si>
    <t xml:space="preserve">YONERIS </t>
  </si>
  <si>
    <t>NIVAR DE LOS SANTOS</t>
  </si>
  <si>
    <t xml:space="preserve">MABEL MARIA </t>
  </si>
  <si>
    <t xml:space="preserve">ANA MARIA </t>
  </si>
  <si>
    <t>ROQUETE CASTILLO</t>
  </si>
  <si>
    <t xml:space="preserve">LANY BARBIERY </t>
  </si>
  <si>
    <t xml:space="preserve">JENNIFER ONIDIA </t>
  </si>
  <si>
    <t xml:space="preserve">SANCHEZ ASTACIO </t>
  </si>
  <si>
    <t>MEDICO ESPECIALISTA REH.</t>
  </si>
  <si>
    <t>PSICOLOGA INDUSTRIAL</t>
  </si>
  <si>
    <t>PLANIFICACION</t>
  </si>
  <si>
    <t>MEDICO RADIOLOGO</t>
  </si>
  <si>
    <t>IGNACIO</t>
  </si>
  <si>
    <t>CANDELARIO NOLASCO</t>
  </si>
  <si>
    <t>SERVICIOS GENERALES</t>
  </si>
  <si>
    <t>LAURA</t>
  </si>
  <si>
    <t>RAMIREZ  RODRIGUEZ</t>
  </si>
  <si>
    <t>MARIELA</t>
  </si>
  <si>
    <t>ADRIAN ARTURO</t>
  </si>
  <si>
    <t>PEREZ PERALTA</t>
  </si>
  <si>
    <t>AUXILIAR DE MANTENIMIENTO</t>
  </si>
  <si>
    <t>WILSON</t>
  </si>
  <si>
    <t>TECNICO EN YESO</t>
  </si>
  <si>
    <t>JHOANNY</t>
  </si>
  <si>
    <t>MUÑOZ DE PAULA</t>
  </si>
  <si>
    <t>FIOR DANICHY</t>
  </si>
  <si>
    <t>PEÑA GARCIA</t>
  </si>
  <si>
    <t>JESUSCITA</t>
  </si>
  <si>
    <t>ZORRILLA DE LA CRUZ</t>
  </si>
  <si>
    <t>ACTIVO FIJO</t>
  </si>
  <si>
    <t>SUPERVISOR DE  VIGILANCIA Y SEGURIDAD</t>
  </si>
  <si>
    <t>ENCARGADA DE SERVICIOS COMUNITARIOS</t>
  </si>
  <si>
    <t>TRABAJADORA SOCIAL</t>
  </si>
  <si>
    <t>SUB DIRECTORA FINANCIERA Y ADMINISTRATIVO</t>
  </si>
  <si>
    <t>ASISTENTE SUB-DIRECCION FINANCIENRA Y ADMINISTRATIVO</t>
  </si>
  <si>
    <t>SUB DIRECTOR MEDICO</t>
  </si>
  <si>
    <t>ENCARGADA ADMINISTRATIVA  ALMACEN FARMACIA</t>
  </si>
  <si>
    <t>SUPUPERVISOR ALMACEN DE COCINA</t>
  </si>
  <si>
    <t>AUXILIAR ALMACEN MATERIAL GASTABLE</t>
  </si>
  <si>
    <t>COORDINADORA DE  CONTABILIDAD GENERAL</t>
  </si>
  <si>
    <t>ENCARGADA HOSP. FACTURACION Y SEGUROS</t>
  </si>
  <si>
    <t>ENCARGADA DE INGRESO Y EGRESO</t>
  </si>
  <si>
    <t>SUPERVISOR DE LIMPIEZA Y DESESCHOS HOSPITALARIOS</t>
  </si>
  <si>
    <t>SECRETARIA ADM. DE ENFERMERIA</t>
  </si>
  <si>
    <t>LICENCIADA EN FARMACIA</t>
  </si>
  <si>
    <t>AUXILIAR DISPENSACION DE FARMACIA</t>
  </si>
  <si>
    <t>COORDINADOR TECNICO DE RAYOS X</t>
  </si>
  <si>
    <t>ENCARGADO DE LAVANDERIA</t>
  </si>
  <si>
    <t>SUPERVISOR SISTEMAS Y EQUIPOS</t>
  </si>
  <si>
    <t xml:space="preserve">MEDICO ESP UNIDAD ATENCION CRITICA </t>
  </si>
  <si>
    <t>MEDICO GENERAL ATENCION CRITICA</t>
  </si>
  <si>
    <t>MEDICO ESPECIALISTA EMERGENCIA URGENCIA</t>
  </si>
  <si>
    <t>MEDICO GRAL EMERGENCIA URGENCIA</t>
  </si>
  <si>
    <t>MEDICO ESPECIALISTA CIRUGIA GENERAL</t>
  </si>
  <si>
    <t>SUB DIRECCION FINANCIERA</t>
  </si>
  <si>
    <t xml:space="preserve">LORENZO BALBUANA </t>
  </si>
  <si>
    <t>JOFIEL DANIEL</t>
  </si>
  <si>
    <t xml:space="preserve">SANDOVAL CASTRO </t>
  </si>
  <si>
    <t xml:space="preserve">MEDICO GENERAL </t>
  </si>
  <si>
    <t>GLORIA ESTEFANNY</t>
  </si>
  <si>
    <t>CHIVILLI HERNANDEZ</t>
  </si>
  <si>
    <t xml:space="preserve">VICKIANA ELIZABETH </t>
  </si>
  <si>
    <t>RAMIEZ</t>
  </si>
  <si>
    <t xml:space="preserve">ESTEBANIA </t>
  </si>
  <si>
    <t xml:space="preserve">DE LA CRUZ LUNA </t>
  </si>
  <si>
    <t xml:space="preserve">MAXIMO ARISMENDY </t>
  </si>
  <si>
    <t xml:space="preserve">RAMOS FRUCTOSO </t>
  </si>
  <si>
    <t xml:space="preserve">JOHNNIE </t>
  </si>
  <si>
    <t xml:space="preserve">GARABITO RODRIGUEZ </t>
  </si>
  <si>
    <t>OTERO PEREZ</t>
  </si>
  <si>
    <t>FIVENA ESTEVEZ</t>
  </si>
  <si>
    <t xml:space="preserve">AUXILIAR DE MANTENIMIENTO </t>
  </si>
  <si>
    <t xml:space="preserve">WILFREDO </t>
  </si>
  <si>
    <t xml:space="preserve">GUZMAN </t>
  </si>
  <si>
    <t xml:space="preserve">CRISTRIAN </t>
  </si>
  <si>
    <t>MARTINEZ JIMENEZ</t>
  </si>
  <si>
    <t xml:space="preserve">CRISTIAN ALBERTO </t>
  </si>
  <si>
    <t xml:space="preserve">POLANCO </t>
  </si>
  <si>
    <t xml:space="preserve">SAMUEL </t>
  </si>
  <si>
    <t xml:space="preserve">ORTEGA FRANCISCO </t>
  </si>
  <si>
    <t>MAIKEL ENERITO</t>
  </si>
  <si>
    <t>CARLOS MOISES</t>
  </si>
  <si>
    <t>ALCANTARA VSQUEZ</t>
  </si>
  <si>
    <t xml:space="preserve">ALBERTO  </t>
  </si>
  <si>
    <t>FRIAS CABRERA</t>
  </si>
  <si>
    <t xml:space="preserve">ARAMIS ALFREDO </t>
  </si>
  <si>
    <t>VICENTE JIMENEZ</t>
  </si>
  <si>
    <t>EMMANUEL</t>
  </si>
  <si>
    <t xml:space="preserve">GIRON GARCIA </t>
  </si>
  <si>
    <t>SUPERVISOR DE COCINA</t>
  </si>
  <si>
    <t xml:space="preserve">JHEREMY </t>
  </si>
  <si>
    <t>NELSON</t>
  </si>
  <si>
    <t>ANALISTA DE CALIDAD EN LA GESTION</t>
  </si>
  <si>
    <t xml:space="preserve">AYUDANTE DE COCINA </t>
  </si>
  <si>
    <t>INCENTIVO MEDICO 20%</t>
  </si>
  <si>
    <t>ANNETTE POLANCO</t>
  </si>
  <si>
    <t>ENC. DE NOMINAS</t>
  </si>
  <si>
    <t>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</si>
</sst>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00000000000"/>
    <numFmt numFmtId="166" formatCode="dd/mm/yyyy;@"/>
  </numFmts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mbria"/>
      <family val="1"/>
    </font>
    <font>
      <sz val="10"/>
      <color theme="1"/>
      <name val="Cambria"/>
      <family val="1"/>
    </font>
    <font>
      <sz val="10"/>
      <name val="Calibri Light"/>
      <family val="1"/>
      <scheme val="major"/>
    </font>
    <font>
      <b/>
      <sz val="10"/>
      <name val="Arial"/>
      <family val="2"/>
    </font>
    <font>
      <sz val="10"/>
      <color rgb="FF00000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9"/>
      <color indexed="8"/>
      <name val="Bookman Old Style"/>
      <family val="1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name val="Calibri"/>
      <family val="2"/>
      <scheme val="minor"/>
    </font>
    <font>
      <sz val="9"/>
      <name val="Calibri Light"/>
      <family val="1"/>
      <scheme val="maj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</font>
    <font>
      <u/>
      <sz val="11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286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5" xfId="0" applyNumberFormat="1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center"/>
    </xf>
    <xf numFmtId="14" fontId="9" fillId="0" borderId="5" xfId="0" applyNumberFormat="1" applyFont="1" applyFill="1" applyBorder="1" applyAlignment="1">
      <alignment horizontal="center"/>
    </xf>
    <xf numFmtId="14" fontId="8" fillId="0" borderId="9" xfId="0" applyNumberFormat="1" applyFont="1" applyFill="1" applyBorder="1" applyAlignment="1">
      <alignment horizontal="center"/>
    </xf>
    <xf numFmtId="14" fontId="8" fillId="0" borderId="7" xfId="0" applyNumberFormat="1" applyFont="1" applyFill="1" applyBorder="1" applyAlignment="1">
      <alignment horizontal="center"/>
    </xf>
    <xf numFmtId="4" fontId="8" fillId="0" borderId="5" xfId="1" applyNumberFormat="1" applyFont="1" applyFill="1" applyBorder="1"/>
    <xf numFmtId="14" fontId="9" fillId="0" borderId="5" xfId="0" applyNumberFormat="1" applyFont="1" applyBorder="1" applyAlignment="1">
      <alignment horizontal="center"/>
    </xf>
    <xf numFmtId="0" fontId="0" fillId="0" borderId="0" xfId="0" applyAlignment="1"/>
    <xf numFmtId="4" fontId="8" fillId="0" borderId="5" xfId="1" applyNumberFormat="1" applyFont="1" applyFill="1" applyBorder="1" applyAlignment="1"/>
    <xf numFmtId="4" fontId="7" fillId="0" borderId="5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/>
    <xf numFmtId="43" fontId="1" fillId="0" borderId="11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5" fontId="0" fillId="0" borderId="7" xfId="0" applyNumberFormat="1" applyFill="1" applyBorder="1" applyAlignment="1"/>
    <xf numFmtId="165" fontId="8" fillId="0" borderId="7" xfId="1" applyNumberFormat="1" applyFont="1" applyFill="1" applyBorder="1" applyAlignment="1">
      <alignment horizontal="center"/>
    </xf>
    <xf numFmtId="165" fontId="8" fillId="4" borderId="7" xfId="1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5" fillId="0" borderId="5" xfId="0" applyFont="1" applyBorder="1"/>
    <xf numFmtId="0" fontId="17" fillId="0" borderId="5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center"/>
    </xf>
    <xf numFmtId="0" fontId="15" fillId="0" borderId="5" xfId="0" applyFont="1" applyBorder="1" applyAlignment="1"/>
    <xf numFmtId="43" fontId="17" fillId="0" borderId="5" xfId="0" applyNumberFormat="1" applyFont="1" applyFill="1" applyBorder="1" applyAlignment="1">
      <alignment horizontal="right"/>
    </xf>
    <xf numFmtId="43" fontId="15" fillId="0" borderId="5" xfId="0" applyNumberFormat="1" applyFont="1" applyBorder="1" applyAlignment="1"/>
    <xf numFmtId="0" fontId="18" fillId="0" borderId="5" xfId="0" applyFont="1" applyFill="1" applyBorder="1" applyAlignment="1"/>
    <xf numFmtId="4" fontId="17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/>
    <xf numFmtId="0" fontId="17" fillId="3" borderId="5" xfId="0" applyFont="1" applyFill="1" applyBorder="1" applyAlignment="1">
      <alignment horizontal="left"/>
    </xf>
    <xf numFmtId="0" fontId="18" fillId="3" borderId="5" xfId="0" applyFont="1" applyFill="1" applyBorder="1" applyAlignment="1"/>
    <xf numFmtId="0" fontId="15" fillId="3" borderId="5" xfId="0" applyFont="1" applyFill="1" applyBorder="1" applyAlignment="1">
      <alignment horizontal="center"/>
    </xf>
    <xf numFmtId="43" fontId="17" fillId="0" borderId="5" xfId="2" applyNumberFormat="1" applyFont="1" applyFill="1" applyBorder="1" applyAlignment="1">
      <alignment horizontal="right"/>
    </xf>
    <xf numFmtId="165" fontId="17" fillId="0" borderId="5" xfId="1" applyNumberFormat="1" applyFont="1" applyFill="1" applyBorder="1" applyAlignment="1">
      <alignment horizontal="left"/>
    </xf>
    <xf numFmtId="165" fontId="18" fillId="0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9" fillId="0" borderId="5" xfId="0" applyFont="1" applyFill="1" applyBorder="1" applyAlignment="1">
      <alignment horizontal="left"/>
    </xf>
    <xf numFmtId="43" fontId="17" fillId="0" borderId="5" xfId="1" applyNumberFormat="1" applyFont="1" applyFill="1" applyBorder="1" applyAlignment="1">
      <alignment horizontal="right"/>
    </xf>
    <xf numFmtId="0" fontId="18" fillId="3" borderId="5" xfId="0" applyFont="1" applyFill="1" applyBorder="1" applyAlignment="1">
      <alignment horizontal="left"/>
    </xf>
    <xf numFmtId="43" fontId="17" fillId="3" borderId="5" xfId="0" applyNumberFormat="1" applyFont="1" applyFill="1" applyBorder="1" applyAlignment="1">
      <alignment horizontal="right"/>
    </xf>
    <xf numFmtId="0" fontId="15" fillId="3" borderId="5" xfId="0" applyFont="1" applyFill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7" fillId="0" borderId="7" xfId="0" applyFont="1" applyFill="1" applyBorder="1" applyAlignment="1">
      <alignment horizontal="left"/>
    </xf>
    <xf numFmtId="0" fontId="8" fillId="0" borderId="5" xfId="0" applyFont="1" applyFill="1" applyBorder="1" applyAlignment="1"/>
    <xf numFmtId="4" fontId="17" fillId="3" borderId="5" xfId="1" applyNumberFormat="1" applyFont="1" applyFill="1" applyBorder="1" applyAlignment="1">
      <alignment horizontal="left"/>
    </xf>
    <xf numFmtId="0" fontId="15" fillId="3" borderId="5" xfId="0" applyFont="1" applyFill="1" applyBorder="1" applyAlignment="1"/>
    <xf numFmtId="4" fontId="18" fillId="3" borderId="5" xfId="1" applyNumberFormat="1" applyFont="1" applyFill="1" applyBorder="1" applyAlignment="1"/>
    <xf numFmtId="0" fontId="15" fillId="0" borderId="10" xfId="0" applyFont="1" applyFill="1" applyBorder="1" applyAlignment="1">
      <alignment horizontal="center"/>
    </xf>
    <xf numFmtId="0" fontId="19" fillId="0" borderId="5" xfId="0" applyFont="1" applyBorder="1" applyAlignment="1"/>
    <xf numFmtId="0" fontId="17" fillId="3" borderId="5" xfId="0" applyFont="1" applyFill="1" applyBorder="1" applyAlignment="1"/>
    <xf numFmtId="49" fontId="10" fillId="3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/>
    <xf numFmtId="0" fontId="17" fillId="0" borderId="5" xfId="0" applyNumberFormat="1" applyFont="1" applyFill="1" applyBorder="1" applyAlignment="1">
      <alignment horizontal="left"/>
    </xf>
    <xf numFmtId="0" fontId="18" fillId="0" borderId="5" xfId="0" applyNumberFormat="1" applyFont="1" applyFill="1" applyBorder="1" applyAlignment="1">
      <alignment horizontal="left"/>
    </xf>
    <xf numFmtId="0" fontId="17" fillId="3" borderId="5" xfId="1" applyNumberFormat="1" applyFont="1" applyFill="1" applyBorder="1" applyAlignment="1">
      <alignment horizontal="left"/>
    </xf>
    <xf numFmtId="0" fontId="18" fillId="3" borderId="5" xfId="1" applyNumberFormat="1" applyFont="1" applyFill="1" applyBorder="1" applyAlignment="1">
      <alignment horizontal="left"/>
    </xf>
    <xf numFmtId="43" fontId="17" fillId="3" borderId="5" xfId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center"/>
    </xf>
    <xf numFmtId="0" fontId="8" fillId="3" borderId="5" xfId="0" applyFont="1" applyFill="1" applyBorder="1" applyAlignment="1"/>
    <xf numFmtId="0" fontId="8" fillId="3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center"/>
    </xf>
    <xf numFmtId="43" fontId="5" fillId="3" borderId="5" xfId="0" applyNumberFormat="1" applyFont="1" applyFill="1" applyBorder="1" applyAlignment="1"/>
    <xf numFmtId="0" fontId="15" fillId="0" borderId="5" xfId="0" applyFont="1" applyBorder="1" applyAlignment="1">
      <alignment horizontal="left"/>
    </xf>
    <xf numFmtId="4" fontId="18" fillId="3" borderId="5" xfId="1" applyNumberFormat="1" applyFont="1" applyFill="1" applyBorder="1" applyAlignment="1">
      <alignment horizontal="left"/>
    </xf>
    <xf numFmtId="14" fontId="15" fillId="0" borderId="5" xfId="0" applyNumberFormat="1" applyFont="1" applyBorder="1" applyAlignment="1">
      <alignment horizontal="center"/>
    </xf>
    <xf numFmtId="43" fontId="17" fillId="0" borderId="10" xfId="0" applyNumberFormat="1" applyFont="1" applyFill="1" applyBorder="1" applyAlignment="1">
      <alignment horizontal="right"/>
    </xf>
    <xf numFmtId="0" fontId="0" fillId="0" borderId="0" xfId="0" applyFont="1"/>
    <xf numFmtId="0" fontId="12" fillId="0" borderId="5" xfId="0" applyFont="1" applyFill="1" applyBorder="1"/>
    <xf numFmtId="4" fontId="12" fillId="0" borderId="5" xfId="1" applyNumberFormat="1" applyFont="1" applyFill="1" applyBorder="1"/>
    <xf numFmtId="0" fontId="8" fillId="0" borderId="5" xfId="0" applyFont="1" applyFill="1" applyBorder="1"/>
    <xf numFmtId="43" fontId="15" fillId="0" borderId="5" xfId="0" applyNumberFormat="1" applyFont="1" applyFill="1" applyBorder="1" applyAlignment="1"/>
    <xf numFmtId="165" fontId="20" fillId="0" borderId="7" xfId="1" applyNumberFormat="1" applyFont="1" applyFill="1" applyBorder="1" applyAlignment="1">
      <alignment horizontal="right"/>
    </xf>
    <xf numFmtId="43" fontId="15" fillId="0" borderId="0" xfId="0" applyNumberFormat="1" applyFont="1" applyBorder="1" applyAlignment="1"/>
    <xf numFmtId="43" fontId="15" fillId="0" borderId="0" xfId="0" applyNumberFormat="1" applyFont="1" applyFill="1" applyBorder="1" applyAlignment="1"/>
    <xf numFmtId="43" fontId="1" fillId="0" borderId="0" xfId="0" applyNumberFormat="1" applyFont="1" applyBorder="1" applyAlignment="1"/>
    <xf numFmtId="0" fontId="17" fillId="0" borderId="8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6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165" fontId="12" fillId="4" borderId="7" xfId="1" applyNumberFormat="1" applyFont="1" applyFill="1" applyBorder="1" applyAlignment="1">
      <alignment horizontal="center"/>
    </xf>
    <xf numFmtId="165" fontId="0" fillId="0" borderId="5" xfId="0" applyNumberFormat="1" applyFill="1" applyBorder="1" applyAlignment="1"/>
    <xf numFmtId="165" fontId="12" fillId="5" borderId="7" xfId="1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 wrapText="1"/>
    </xf>
    <xf numFmtId="0" fontId="15" fillId="0" borderId="8" xfId="0" applyFont="1" applyBorder="1"/>
    <xf numFmtId="0" fontId="18" fillId="0" borderId="8" xfId="0" applyFont="1" applyFill="1" applyBorder="1" applyAlignment="1">
      <alignment horizontal="left"/>
    </xf>
    <xf numFmtId="0" fontId="15" fillId="0" borderId="8" xfId="0" applyFont="1" applyFill="1" applyBorder="1" applyAlignment="1">
      <alignment horizontal="center"/>
    </xf>
    <xf numFmtId="0" fontId="15" fillId="0" borderId="12" xfId="0" applyFont="1" applyFill="1" applyBorder="1" applyAlignment="1"/>
    <xf numFmtId="14" fontId="8" fillId="0" borderId="8" xfId="0" applyNumberFormat="1" applyFont="1" applyFill="1" applyBorder="1" applyAlignment="1">
      <alignment horizontal="center"/>
    </xf>
    <xf numFmtId="43" fontId="17" fillId="0" borderId="8" xfId="0" applyNumberFormat="1" applyFont="1" applyFill="1" applyBorder="1" applyAlignment="1">
      <alignment horizontal="right"/>
    </xf>
    <xf numFmtId="43" fontId="15" fillId="0" borderId="8" xfId="0" applyNumberFormat="1" applyFont="1" applyBorder="1" applyAlignment="1"/>
    <xf numFmtId="0" fontId="16" fillId="2" borderId="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/>
    </xf>
    <xf numFmtId="0" fontId="8" fillId="0" borderId="5" xfId="1" applyNumberFormat="1" applyFont="1" applyFill="1" applyBorder="1" applyAlignment="1">
      <alignment horizontal="left"/>
    </xf>
    <xf numFmtId="0" fontId="12" fillId="0" borderId="7" xfId="0" applyFont="1" applyFill="1" applyBorder="1"/>
    <xf numFmtId="0" fontId="12" fillId="0" borderId="14" xfId="0" applyFont="1" applyFill="1" applyBorder="1"/>
    <xf numFmtId="4" fontId="12" fillId="0" borderId="5" xfId="1" applyNumberFormat="1" applyFont="1" applyFill="1" applyBorder="1" applyAlignment="1"/>
    <xf numFmtId="0" fontId="0" fillId="0" borderId="5" xfId="0" applyBorder="1" applyAlignment="1"/>
    <xf numFmtId="0" fontId="15" fillId="0" borderId="0" xfId="0" applyFont="1" applyFill="1" applyBorder="1" applyAlignment="1">
      <alignment horizontal="center"/>
    </xf>
    <xf numFmtId="0" fontId="12" fillId="0" borderId="5" xfId="0" applyFont="1" applyFill="1" applyBorder="1" applyAlignment="1"/>
    <xf numFmtId="0" fontId="19" fillId="0" borderId="5" xfId="0" applyFont="1" applyFill="1" applyBorder="1" applyAlignment="1"/>
    <xf numFmtId="0" fontId="5" fillId="0" borderId="5" xfId="0" applyFont="1" applyFill="1" applyBorder="1"/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165" fontId="8" fillId="0" borderId="7" xfId="0" applyNumberFormat="1" applyFont="1" applyFill="1" applyBorder="1" applyAlignment="1">
      <alignment horizontal="center"/>
    </xf>
    <xf numFmtId="165" fontId="5" fillId="0" borderId="7" xfId="0" applyNumberFormat="1" applyFont="1" applyFill="1" applyBorder="1" applyAlignment="1">
      <alignment horizontal="center"/>
    </xf>
    <xf numFmtId="0" fontId="0" fillId="0" borderId="0" xfId="0" applyFill="1"/>
    <xf numFmtId="43" fontId="5" fillId="0" borderId="5" xfId="0" applyNumberFormat="1" applyFont="1" applyFill="1" applyBorder="1"/>
    <xf numFmtId="0" fontId="10" fillId="0" borderId="5" xfId="0" applyFont="1" applyFill="1" applyBorder="1"/>
    <xf numFmtId="43" fontId="22" fillId="0" borderId="5" xfId="4" applyNumberFormat="1" applyFont="1" applyFill="1" applyBorder="1" applyAlignment="1">
      <alignment horizontal="center" vertical="center"/>
    </xf>
    <xf numFmtId="165" fontId="10" fillId="0" borderId="7" xfId="0" applyNumberFormat="1" applyFont="1" applyFill="1" applyBorder="1" applyAlignment="1">
      <alignment horizontal="center"/>
    </xf>
    <xf numFmtId="165" fontId="12" fillId="0" borderId="7" xfId="0" applyNumberFormat="1" applyFont="1" applyFill="1" applyBorder="1" applyAlignment="1">
      <alignment horizontal="center"/>
    </xf>
    <xf numFmtId="0" fontId="9" fillId="0" borderId="5" xfId="0" applyFont="1" applyFill="1" applyBorder="1"/>
    <xf numFmtId="43" fontId="15" fillId="0" borderId="5" xfId="0" applyNumberFormat="1" applyFont="1" applyFill="1" applyBorder="1" applyAlignment="1">
      <alignment horizontal="right"/>
    </xf>
    <xf numFmtId="165" fontId="9" fillId="0" borderId="7" xfId="0" applyNumberFormat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43" fontId="17" fillId="0" borderId="0" xfId="0" applyNumberFormat="1" applyFont="1" applyFill="1" applyBorder="1" applyAlignment="1">
      <alignment horizontal="right"/>
    </xf>
    <xf numFmtId="4" fontId="9" fillId="0" borderId="5" xfId="1" applyNumberFormat="1" applyFont="1" applyFill="1" applyBorder="1"/>
    <xf numFmtId="0" fontId="5" fillId="0" borderId="7" xfId="0" applyNumberFormat="1" applyFont="1" applyFill="1" applyBorder="1" applyAlignment="1">
      <alignment horizontal="center"/>
    </xf>
    <xf numFmtId="4" fontId="8" fillId="0" borderId="14" xfId="1" applyNumberFormat="1" applyFont="1" applyFill="1" applyBorder="1"/>
    <xf numFmtId="4" fontId="8" fillId="0" borderId="7" xfId="1" applyNumberFormat="1" applyFont="1" applyFill="1" applyBorder="1"/>
    <xf numFmtId="0" fontId="17" fillId="0" borderId="0" xfId="0" applyFont="1" applyFill="1" applyBorder="1" applyAlignment="1">
      <alignment horizontal="left"/>
    </xf>
    <xf numFmtId="165" fontId="12" fillId="4" borderId="5" xfId="0" applyNumberFormat="1" applyFont="1" applyFill="1" applyBorder="1" applyAlignment="1">
      <alignment horizontal="center"/>
    </xf>
    <xf numFmtId="0" fontId="18" fillId="0" borderId="6" xfId="0" applyFont="1" applyFill="1" applyBorder="1" applyAlignment="1">
      <alignment horizontal="left"/>
    </xf>
    <xf numFmtId="165" fontId="12" fillId="4" borderId="7" xfId="0" applyNumberFormat="1" applyFont="1" applyFill="1" applyBorder="1" applyAlignment="1">
      <alignment horizontal="center"/>
    </xf>
    <xf numFmtId="165" fontId="5" fillId="0" borderId="5" xfId="0" applyNumberFormat="1" applyFont="1" applyFill="1" applyBorder="1" applyAlignment="1">
      <alignment horizontal="center"/>
    </xf>
    <xf numFmtId="0" fontId="12" fillId="0" borderId="6" xfId="0" applyFont="1" applyFill="1" applyBorder="1"/>
    <xf numFmtId="165" fontId="12" fillId="5" borderId="5" xfId="0" applyNumberFormat="1" applyFont="1" applyFill="1" applyBorder="1" applyAlignment="1">
      <alignment horizontal="center"/>
    </xf>
    <xf numFmtId="0" fontId="8" fillId="0" borderId="14" xfId="0" applyFont="1" applyFill="1" applyBorder="1"/>
    <xf numFmtId="0" fontId="17" fillId="0" borderId="6" xfId="1" applyNumberFormat="1" applyFont="1" applyFill="1" applyBorder="1" applyAlignment="1">
      <alignment horizontal="left"/>
    </xf>
    <xf numFmtId="0" fontId="18" fillId="0" borderId="6" xfId="1" applyNumberFormat="1" applyFont="1" applyFill="1" applyBorder="1" applyAlignment="1">
      <alignment horizontal="left"/>
    </xf>
    <xf numFmtId="4" fontId="12" fillId="0" borderId="0" xfId="1" applyNumberFormat="1" applyFont="1" applyFill="1" applyBorder="1"/>
    <xf numFmtId="14" fontId="9" fillId="0" borderId="0" xfId="0" applyNumberFormat="1" applyFont="1" applyFill="1" applyBorder="1" applyAlignment="1">
      <alignment horizontal="center"/>
    </xf>
    <xf numFmtId="0" fontId="12" fillId="3" borderId="5" xfId="0" applyFont="1" applyFill="1" applyBorder="1"/>
    <xf numFmtId="0" fontId="15" fillId="3" borderId="12" xfId="0" applyFont="1" applyFill="1" applyBorder="1" applyAlignment="1"/>
    <xf numFmtId="14" fontId="8" fillId="3" borderId="5" xfId="0" applyNumberFormat="1" applyFont="1" applyFill="1" applyBorder="1" applyAlignment="1">
      <alignment horizontal="center"/>
    </xf>
    <xf numFmtId="43" fontId="15" fillId="3" borderId="8" xfId="0" applyNumberFormat="1" applyFont="1" applyFill="1" applyBorder="1" applyAlignment="1"/>
    <xf numFmtId="43" fontId="15" fillId="3" borderId="5" xfId="0" applyNumberFormat="1" applyFont="1" applyFill="1" applyBorder="1" applyAlignment="1"/>
    <xf numFmtId="43" fontId="15" fillId="3" borderId="0" xfId="0" applyNumberFormat="1" applyFont="1" applyFill="1" applyBorder="1" applyAlignment="1"/>
    <xf numFmtId="165" fontId="0" fillId="3" borderId="7" xfId="0" applyNumberFormat="1" applyFill="1" applyBorder="1" applyAlignment="1"/>
    <xf numFmtId="0" fontId="0" fillId="3" borderId="0" xfId="0" applyFill="1"/>
    <xf numFmtId="14" fontId="8" fillId="3" borderId="0" xfId="0" applyNumberFormat="1" applyFont="1" applyFill="1" applyBorder="1" applyAlignment="1">
      <alignment horizontal="center"/>
    </xf>
    <xf numFmtId="43" fontId="15" fillId="0" borderId="5" xfId="5" applyFont="1" applyBorder="1" applyAlignment="1"/>
    <xf numFmtId="0" fontId="0" fillId="3" borderId="0" xfId="0" applyFill="1" applyAlignment="1"/>
    <xf numFmtId="43" fontId="12" fillId="3" borderId="8" xfId="0" applyNumberFormat="1" applyFont="1" applyFill="1" applyBorder="1"/>
    <xf numFmtId="43" fontId="12" fillId="3" borderId="5" xfId="0" applyNumberFormat="1" applyFont="1" applyFill="1" applyBorder="1"/>
    <xf numFmtId="43" fontId="8" fillId="3" borderId="5" xfId="0" applyNumberFormat="1" applyFont="1" applyFill="1" applyBorder="1"/>
    <xf numFmtId="43" fontId="15" fillId="3" borderId="5" xfId="5" applyFont="1" applyFill="1" applyBorder="1" applyAlignment="1"/>
    <xf numFmtId="43" fontId="12" fillId="3" borderId="5" xfId="0" applyNumberFormat="1" applyFont="1" applyFill="1" applyBorder="1" applyAlignment="1"/>
    <xf numFmtId="0" fontId="0" fillId="3" borderId="5" xfId="0" applyFill="1" applyBorder="1" applyAlignment="1"/>
    <xf numFmtId="43" fontId="9" fillId="3" borderId="5" xfId="0" applyNumberFormat="1" applyFont="1" applyFill="1" applyBorder="1"/>
    <xf numFmtId="43" fontId="12" fillId="3" borderId="10" xfId="0" applyNumberFormat="1" applyFont="1" applyFill="1" applyBorder="1"/>
    <xf numFmtId="43" fontId="12" fillId="3" borderId="0" xfId="0" applyNumberFormat="1" applyFont="1" applyFill="1" applyBorder="1"/>
    <xf numFmtId="43" fontId="12" fillId="3" borderId="15" xfId="0" applyNumberFormat="1" applyFont="1" applyFill="1" applyBorder="1"/>
    <xf numFmtId="43" fontId="1" fillId="3" borderId="11" xfId="0" applyNumberFormat="1" applyFont="1" applyFill="1" applyBorder="1" applyAlignment="1"/>
    <xf numFmtId="0" fontId="4" fillId="3" borderId="0" xfId="0" applyFont="1" applyFill="1" applyAlignment="1">
      <alignment horizontal="center"/>
    </xf>
    <xf numFmtId="4" fontId="12" fillId="3" borderId="5" xfId="1" applyNumberFormat="1" applyFont="1" applyFill="1" applyBorder="1"/>
    <xf numFmtId="4" fontId="8" fillId="3" borderId="5" xfId="1" applyNumberFormat="1" applyFont="1" applyFill="1" applyBorder="1"/>
    <xf numFmtId="14" fontId="9" fillId="3" borderId="5" xfId="0" applyNumberFormat="1" applyFont="1" applyFill="1" applyBorder="1" applyAlignment="1">
      <alignment horizontal="center"/>
    </xf>
    <xf numFmtId="165" fontId="12" fillId="3" borderId="7" xfId="0" applyNumberFormat="1" applyFont="1" applyFill="1" applyBorder="1" applyAlignment="1">
      <alignment horizontal="center"/>
    </xf>
    <xf numFmtId="0" fontId="19" fillId="3" borderId="5" xfId="0" applyFont="1" applyFill="1" applyBorder="1" applyAlignment="1">
      <alignment horizontal="left"/>
    </xf>
    <xf numFmtId="4" fontId="9" fillId="3" borderId="5" xfId="1" applyNumberFormat="1" applyFont="1" applyFill="1" applyBorder="1"/>
    <xf numFmtId="165" fontId="12" fillId="6" borderId="7" xfId="0" applyNumberFormat="1" applyFont="1" applyFill="1" applyBorder="1" applyAlignment="1">
      <alignment horizontal="center"/>
    </xf>
    <xf numFmtId="165" fontId="8" fillId="6" borderId="7" xfId="1" applyNumberFormat="1" applyFont="1" applyFill="1" applyBorder="1" applyAlignment="1">
      <alignment horizontal="center"/>
    </xf>
    <xf numFmtId="4" fontId="18" fillId="3" borderId="9" xfId="1" applyNumberFormat="1" applyFont="1" applyFill="1" applyBorder="1" applyAlignment="1">
      <alignment horizontal="left"/>
    </xf>
    <xf numFmtId="43" fontId="17" fillId="3" borderId="15" xfId="0" applyNumberFormat="1" applyFont="1" applyFill="1" applyBorder="1" applyAlignment="1">
      <alignment horizontal="right"/>
    </xf>
    <xf numFmtId="43" fontId="15" fillId="3" borderId="15" xfId="0" applyNumberFormat="1" applyFont="1" applyFill="1" applyBorder="1" applyAlignment="1"/>
    <xf numFmtId="165" fontId="0" fillId="3" borderId="5" xfId="0" applyNumberFormat="1" applyFill="1" applyBorder="1" applyAlignment="1"/>
    <xf numFmtId="0" fontId="10" fillId="3" borderId="5" xfId="0" applyFont="1" applyFill="1" applyBorder="1"/>
    <xf numFmtId="0" fontId="17" fillId="0" borderId="5" xfId="0" applyFont="1" applyFill="1" applyBorder="1" applyAlignment="1">
      <alignment horizontal="center"/>
    </xf>
    <xf numFmtId="0" fontId="17" fillId="0" borderId="12" xfId="0" applyFont="1" applyFill="1" applyBorder="1" applyAlignment="1"/>
    <xf numFmtId="43" fontId="17" fillId="3" borderId="8" xfId="0" applyNumberFormat="1" applyFont="1" applyFill="1" applyBorder="1" applyAlignment="1"/>
    <xf numFmtId="43" fontId="17" fillId="0" borderId="5" xfId="0" applyNumberFormat="1" applyFont="1" applyBorder="1" applyAlignment="1"/>
    <xf numFmtId="43" fontId="17" fillId="0" borderId="8" xfId="0" applyNumberFormat="1" applyFont="1" applyBorder="1" applyAlignment="1"/>
    <xf numFmtId="43" fontId="17" fillId="0" borderId="0" xfId="0" applyNumberFormat="1" applyFont="1" applyBorder="1" applyAlignment="1"/>
    <xf numFmtId="165" fontId="8" fillId="4" borderId="7" xfId="0" applyNumberFormat="1" applyFont="1" applyFill="1" applyBorder="1" applyAlignment="1">
      <alignment horizontal="center"/>
    </xf>
    <xf numFmtId="0" fontId="23" fillId="0" borderId="0" xfId="0" applyFont="1"/>
    <xf numFmtId="0" fontId="0" fillId="7" borderId="0" xfId="0" applyFill="1"/>
    <xf numFmtId="0" fontId="17" fillId="7" borderId="5" xfId="0" applyFont="1" applyFill="1" applyBorder="1" applyAlignment="1">
      <alignment horizontal="left"/>
    </xf>
    <xf numFmtId="0" fontId="15" fillId="7" borderId="5" xfId="0" applyFont="1" applyFill="1" applyBorder="1" applyAlignment="1">
      <alignment horizontal="center"/>
    </xf>
    <xf numFmtId="0" fontId="12" fillId="7" borderId="5" xfId="0" applyFont="1" applyFill="1" applyBorder="1"/>
    <xf numFmtId="0" fontId="15" fillId="7" borderId="12" xfId="0" applyFont="1" applyFill="1" applyBorder="1" applyAlignment="1"/>
    <xf numFmtId="14" fontId="8" fillId="7" borderId="5" xfId="0" applyNumberFormat="1" applyFont="1" applyFill="1" applyBorder="1" applyAlignment="1">
      <alignment horizontal="center"/>
    </xf>
    <xf numFmtId="43" fontId="17" fillId="7" borderId="5" xfId="0" applyNumberFormat="1" applyFont="1" applyFill="1" applyBorder="1" applyAlignment="1">
      <alignment horizontal="right"/>
    </xf>
    <xf numFmtId="43" fontId="15" fillId="7" borderId="8" xfId="0" applyNumberFormat="1" applyFont="1" applyFill="1" applyBorder="1" applyAlignment="1"/>
    <xf numFmtId="43" fontId="12" fillId="7" borderId="5" xfId="0" applyNumberFormat="1" applyFont="1" applyFill="1" applyBorder="1"/>
    <xf numFmtId="43" fontId="15" fillId="7" borderId="5" xfId="0" applyNumberFormat="1" applyFont="1" applyFill="1" applyBorder="1" applyAlignment="1"/>
    <xf numFmtId="43" fontId="15" fillId="7" borderId="0" xfId="0" applyNumberFormat="1" applyFont="1" applyFill="1" applyBorder="1" applyAlignment="1"/>
    <xf numFmtId="165" fontId="0" fillId="7" borderId="7" xfId="0" applyNumberFormat="1" applyFill="1" applyBorder="1" applyAlignment="1"/>
    <xf numFmtId="0" fontId="18" fillId="7" borderId="5" xfId="0" applyFont="1" applyFill="1" applyBorder="1" applyAlignment="1">
      <alignment horizontal="left"/>
    </xf>
    <xf numFmtId="43" fontId="17" fillId="3" borderId="5" xfId="2" applyNumberFormat="1" applyFont="1" applyFill="1" applyBorder="1" applyAlignment="1">
      <alignment horizontal="right"/>
    </xf>
    <xf numFmtId="165" fontId="8" fillId="3" borderId="7" xfId="1" applyNumberFormat="1" applyFont="1" applyFill="1" applyBorder="1" applyAlignment="1">
      <alignment horizontal="center"/>
    </xf>
    <xf numFmtId="0" fontId="8" fillId="3" borderId="5" xfId="0" applyFont="1" applyFill="1" applyBorder="1"/>
    <xf numFmtId="165" fontId="8" fillId="3" borderId="7" xfId="0" applyNumberFormat="1" applyFont="1" applyFill="1" applyBorder="1" applyAlignment="1">
      <alignment horizontal="center"/>
    </xf>
    <xf numFmtId="0" fontId="5" fillId="3" borderId="5" xfId="0" applyFont="1" applyFill="1" applyBorder="1"/>
    <xf numFmtId="0" fontId="8" fillId="3" borderId="5" xfId="1" applyNumberFormat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Border="1" applyAlignment="1"/>
    <xf numFmtId="0" fontId="0" fillId="0" borderId="0" xfId="0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4" fontId="25" fillId="3" borderId="5" xfId="1" applyNumberFormat="1" applyFont="1" applyFill="1" applyBorder="1"/>
    <xf numFmtId="43" fontId="25" fillId="3" borderId="5" xfId="1" applyNumberFormat="1" applyFont="1" applyFill="1" applyBorder="1" applyAlignment="1">
      <alignment horizontal="left"/>
    </xf>
    <xf numFmtId="0" fontId="0" fillId="3" borderId="0" xfId="0" applyFont="1" applyFill="1"/>
    <xf numFmtId="0" fontId="0" fillId="3" borderId="0" xfId="0" applyFont="1" applyFill="1" applyAlignment="1"/>
    <xf numFmtId="0" fontId="26" fillId="3" borderId="5" xfId="0" applyFont="1" applyFill="1" applyBorder="1" applyAlignment="1">
      <alignment horizontal="left"/>
    </xf>
    <xf numFmtId="0" fontId="23" fillId="3" borderId="0" xfId="0" applyFont="1" applyFill="1"/>
    <xf numFmtId="43" fontId="23" fillId="3" borderId="5" xfId="0" applyNumberFormat="1" applyFont="1" applyFill="1" applyBorder="1" applyAlignment="1"/>
    <xf numFmtId="0" fontId="4" fillId="3" borderId="0" xfId="0" applyFont="1" applyFill="1" applyAlignment="1">
      <alignment horizontal="center"/>
    </xf>
    <xf numFmtId="0" fontId="15" fillId="3" borderId="0" xfId="0" applyFont="1" applyFill="1" applyAlignment="1"/>
    <xf numFmtId="0" fontId="19" fillId="3" borderId="0" xfId="0" applyFont="1" applyFill="1" applyAlignment="1"/>
    <xf numFmtId="43" fontId="0" fillId="3" borderId="0" xfId="5" applyFont="1" applyFill="1" applyAlignment="1"/>
    <xf numFmtId="0" fontId="16" fillId="3" borderId="0" xfId="0" applyFont="1" applyFill="1" applyAlignment="1">
      <alignment horizontal="center"/>
    </xf>
    <xf numFmtId="0" fontId="28" fillId="3" borderId="0" xfId="0" applyFont="1" applyFill="1" applyAlignment="1">
      <alignment horizontal="center"/>
    </xf>
    <xf numFmtId="43" fontId="4" fillId="3" borderId="0" xfId="5" applyFont="1" applyFill="1" applyAlignment="1">
      <alignment horizontal="center"/>
    </xf>
    <xf numFmtId="0" fontId="15" fillId="3" borderId="0" xfId="0" applyFont="1" applyFill="1"/>
    <xf numFmtId="0" fontId="19" fillId="3" borderId="0" xfId="0" applyFont="1" applyFill="1"/>
    <xf numFmtId="43" fontId="0" fillId="3" borderId="0" xfId="5" applyFont="1" applyFill="1"/>
    <xf numFmtId="0" fontId="16" fillId="8" borderId="1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28" fillId="8" borderId="2" xfId="0" applyFont="1" applyFill="1" applyBorder="1" applyAlignment="1">
      <alignment horizontal="center" vertical="center" wrapText="1"/>
    </xf>
    <xf numFmtId="0" fontId="16" fillId="8" borderId="3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0" fontId="16" fillId="8" borderId="13" xfId="0" applyFont="1" applyFill="1" applyBorder="1" applyAlignment="1">
      <alignment horizontal="center" vertical="center" wrapText="1"/>
    </xf>
    <xf numFmtId="43" fontId="0" fillId="3" borderId="0" xfId="0" applyNumberFormat="1" applyFont="1" applyFill="1"/>
    <xf numFmtId="43" fontId="0" fillId="3" borderId="0" xfId="0" applyNumberFormat="1" applyFont="1" applyFill="1" applyAlignment="1"/>
    <xf numFmtId="0" fontId="4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3" fontId="23" fillId="3" borderId="5" xfId="5" applyFont="1" applyFill="1" applyBorder="1"/>
    <xf numFmtId="43" fontId="26" fillId="3" borderId="5" xfId="3" applyFont="1" applyFill="1" applyBorder="1"/>
    <xf numFmtId="0" fontId="17" fillId="3" borderId="8" xfId="0" applyFont="1" applyFill="1" applyBorder="1"/>
    <xf numFmtId="0" fontId="17" fillId="3" borderId="8" xfId="0" applyFont="1" applyFill="1" applyBorder="1" applyAlignment="1">
      <alignment horizontal="left"/>
    </xf>
    <xf numFmtId="0" fontId="18" fillId="3" borderId="8" xfId="0" applyFont="1" applyFill="1" applyBorder="1" applyAlignment="1">
      <alignment horizontal="left"/>
    </xf>
    <xf numFmtId="0" fontId="17" fillId="3" borderId="8" xfId="0" applyFont="1" applyFill="1" applyBorder="1" applyAlignment="1">
      <alignment horizontal="center"/>
    </xf>
    <xf numFmtId="0" fontId="17" fillId="3" borderId="12" xfId="0" applyFont="1" applyFill="1" applyBorder="1" applyAlignment="1"/>
    <xf numFmtId="14" fontId="29" fillId="3" borderId="16" xfId="6" applyNumberFormat="1" applyFont="1" applyFill="1" applyBorder="1" applyAlignment="1">
      <alignment vertical="center"/>
    </xf>
    <xf numFmtId="14" fontId="29" fillId="3" borderId="17" xfId="6" applyNumberFormat="1" applyFont="1" applyFill="1" applyBorder="1" applyAlignment="1">
      <alignment vertical="center"/>
    </xf>
    <xf numFmtId="14" fontId="29" fillId="3" borderId="18" xfId="6" applyNumberFormat="1" applyFont="1" applyFill="1" applyBorder="1" applyAlignment="1">
      <alignment vertical="center"/>
    </xf>
    <xf numFmtId="0" fontId="17" fillId="3" borderId="5" xfId="0" applyFont="1" applyFill="1" applyBorder="1" applyAlignment="1">
      <alignment horizontal="center"/>
    </xf>
    <xf numFmtId="166" fontId="8" fillId="3" borderId="5" xfId="0" applyNumberFormat="1" applyFont="1" applyFill="1" applyBorder="1" applyAlignment="1">
      <alignment horizontal="center"/>
    </xf>
    <xf numFmtId="43" fontId="17" fillId="3" borderId="5" xfId="0" applyNumberFormat="1" applyFont="1" applyFill="1" applyBorder="1" applyAlignment="1"/>
    <xf numFmtId="39" fontId="15" fillId="3" borderId="0" xfId="0" applyNumberFormat="1" applyFont="1" applyFill="1"/>
    <xf numFmtId="0" fontId="5" fillId="3" borderId="0" xfId="0" applyFont="1" applyFill="1" applyBorder="1"/>
    <xf numFmtId="0" fontId="4" fillId="3" borderId="0" xfId="0" applyFont="1" applyFill="1" applyAlignment="1">
      <alignment horizontal="center"/>
    </xf>
    <xf numFmtId="43" fontId="1" fillId="3" borderId="19" xfId="0" applyNumberFormat="1" applyFont="1" applyFill="1" applyBorder="1" applyAlignment="1"/>
    <xf numFmtId="43" fontId="1" fillId="3" borderId="19" xfId="5" applyFont="1" applyFill="1" applyBorder="1" applyAlignment="1"/>
    <xf numFmtId="0" fontId="16" fillId="3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23" fillId="3" borderId="8" xfId="0" applyFont="1" applyFill="1" applyBorder="1"/>
    <xf numFmtId="4" fontId="17" fillId="3" borderId="5" xfId="1" applyNumberFormat="1" applyFont="1" applyFill="1" applyBorder="1"/>
    <xf numFmtId="0" fontId="4" fillId="3" borderId="0" xfId="0" applyFont="1" applyFill="1" applyAlignment="1">
      <alignment horizontal="center"/>
    </xf>
    <xf numFmtId="43" fontId="17" fillId="3" borderId="8" xfId="0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31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27" fillId="3" borderId="0" xfId="0" applyFont="1" applyFill="1" applyAlignment="1">
      <alignment horizontal="center"/>
    </xf>
    <xf numFmtId="0" fontId="27" fillId="9" borderId="0" xfId="0" applyFont="1" applyFill="1" applyAlignment="1">
      <alignment horizontal="center"/>
    </xf>
    <xf numFmtId="43" fontId="27" fillId="10" borderId="0" xfId="5" applyFont="1" applyFill="1" applyAlignment="1">
      <alignment horizontal="center"/>
    </xf>
    <xf numFmtId="0" fontId="3" fillId="9" borderId="0" xfId="0" applyFont="1" applyFill="1" applyAlignment="1">
      <alignment horizontal="center"/>
    </xf>
    <xf numFmtId="43" fontId="3" fillId="10" borderId="0" xfId="5" applyFont="1" applyFill="1" applyAlignment="1">
      <alignment horizontal="center"/>
    </xf>
    <xf numFmtId="49" fontId="4" fillId="3" borderId="0" xfId="0" applyNumberFormat="1" applyFont="1" applyFill="1" applyAlignment="1">
      <alignment horizontal="center"/>
    </xf>
    <xf numFmtId="49" fontId="4" fillId="9" borderId="0" xfId="0" applyNumberFormat="1" applyFont="1" applyFill="1" applyAlignment="1">
      <alignment horizontal="center"/>
    </xf>
    <xf numFmtId="49" fontId="4" fillId="10" borderId="0" xfId="5" applyNumberFormat="1" applyFont="1" applyFill="1" applyAlignment="1">
      <alignment horizontal="center"/>
    </xf>
    <xf numFmtId="17" fontId="4" fillId="0" borderId="0" xfId="0" applyNumberFormat="1" applyFont="1" applyAlignment="1">
      <alignment horizontal="center"/>
    </xf>
  </cellXfs>
  <cellStyles count="7">
    <cellStyle name="Hipervínculo" xfId="6" builtinId="8"/>
    <cellStyle name="Millares" xfId="5" builtinId="3"/>
    <cellStyle name="Millares 2" xfId="3" xr:uid="{00000000-0005-0000-0000-000002000000}"/>
    <cellStyle name="Millares 2 3" xfId="2" xr:uid="{00000000-0005-0000-0000-000003000000}"/>
    <cellStyle name="Moneda 2" xfId="4" xr:uid="{00000000-0005-0000-0000-000004000000}"/>
    <cellStyle name="Normal" xfId="0" builtinId="0"/>
    <cellStyle name="Normal_Hoja1_NOMINA_JULIO_Revisar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662667</xdr:colOff>
      <xdr:row>1</xdr:row>
      <xdr:rowOff>333375</xdr:rowOff>
    </xdr:from>
    <xdr:to>
      <xdr:col>14</xdr:col>
      <xdr:colOff>580406</xdr:colOff>
      <xdr:row>5</xdr:row>
      <xdr:rowOff>100693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4" y="523875"/>
          <a:ext cx="2619375" cy="7878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1618384</xdr:colOff>
      <xdr:row>4</xdr:row>
      <xdr:rowOff>161290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09575"/>
          <a:ext cx="1981200" cy="9328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784521</xdr:colOff>
      <xdr:row>1</xdr:row>
      <xdr:rowOff>44302</xdr:rowOff>
    </xdr:from>
    <xdr:to>
      <xdr:col>15</xdr:col>
      <xdr:colOff>250827</xdr:colOff>
      <xdr:row>4</xdr:row>
      <xdr:rowOff>117364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37719" y="232587"/>
          <a:ext cx="2135521" cy="8705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1074737</xdr:colOff>
      <xdr:row>5</xdr:row>
      <xdr:rowOff>168984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1074737</xdr:colOff>
      <xdr:row>5</xdr:row>
      <xdr:rowOff>168984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1074737</xdr:colOff>
      <xdr:row>5</xdr:row>
      <xdr:rowOff>168984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841375</xdr:colOff>
      <xdr:row>0</xdr:row>
      <xdr:rowOff>122767</xdr:rowOff>
    </xdr:from>
    <xdr:to>
      <xdr:col>10</xdr:col>
      <xdr:colOff>669925</xdr:colOff>
      <xdr:row>4</xdr:row>
      <xdr:rowOff>142876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3292" y="122767"/>
          <a:ext cx="2484966" cy="101494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2</xdr:col>
      <xdr:colOff>91168</xdr:colOff>
      <xdr:row>4</xdr:row>
      <xdr:rowOff>189865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0"/>
          <a:ext cx="1986643" cy="11804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ventura/Downloads/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2:R1105"/>
  <sheetViews>
    <sheetView zoomScale="80" zoomScaleNormal="80" workbookViewId="0">
      <pane ySplit="7" topLeftCell="A1092" activePane="bottomLeft" state="frozen"/>
      <selection pane="bottomLeft" sqref="A1:XFD5"/>
    </sheetView>
  </sheetViews>
  <sheetFormatPr baseColWidth="10" defaultRowHeight="15" x14ac:dyDescent="0.25"/>
  <cols>
    <col min="1" max="1" width="7.140625" customWidth="1"/>
    <col min="2" max="2" width="28.140625" style="10" customWidth="1"/>
    <col min="3" max="3" width="26.5703125" style="10" customWidth="1"/>
    <col min="4" max="4" width="10.28515625" style="10" customWidth="1"/>
    <col min="5" max="5" width="55.5703125" style="10" customWidth="1"/>
    <col min="6" max="6" width="44.5703125" style="10" customWidth="1"/>
    <col min="7" max="7" width="18.85546875" style="10" customWidth="1"/>
    <col min="8" max="8" width="19.42578125" style="10" customWidth="1"/>
    <col min="9" max="9" width="18" style="10" customWidth="1"/>
    <col min="10" max="10" width="22" style="10" customWidth="1"/>
    <col min="11" max="11" width="19.140625" style="154" customWidth="1"/>
    <col min="12" max="13" width="20.42578125" style="154" customWidth="1"/>
    <col min="14" max="14" width="19.7109375" style="10" customWidth="1"/>
    <col min="15" max="15" width="22.140625" style="10" customWidth="1"/>
    <col min="16" max="16" width="5.140625" style="10" customWidth="1"/>
    <col min="17" max="17" width="4.85546875" style="10" hidden="1" customWidth="1"/>
    <col min="18" max="18" width="15" style="14" hidden="1" customWidth="1"/>
  </cols>
  <sheetData>
    <row r="2" spans="1:18" ht="26.25" x14ac:dyDescent="0.4">
      <c r="A2" s="271" t="s">
        <v>15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2"/>
      <c r="M2" s="271"/>
      <c r="N2" s="271"/>
      <c r="O2" s="271"/>
      <c r="P2" s="85"/>
      <c r="Q2" s="17"/>
    </row>
    <row r="3" spans="1:18" ht="21" x14ac:dyDescent="0.35">
      <c r="A3" s="273" t="s">
        <v>16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4"/>
      <c r="M3" s="273"/>
      <c r="N3" s="273"/>
      <c r="O3" s="273"/>
      <c r="P3" s="86"/>
      <c r="Q3" s="18"/>
    </row>
    <row r="4" spans="1:18" ht="15.75" x14ac:dyDescent="0.25">
      <c r="A4" s="275" t="s">
        <v>2455</v>
      </c>
      <c r="B4" s="275"/>
      <c r="C4" s="275"/>
      <c r="D4" s="275"/>
      <c r="E4" s="275"/>
      <c r="F4" s="275"/>
      <c r="G4" s="275"/>
      <c r="H4" s="275"/>
      <c r="I4" s="275"/>
      <c r="J4" s="275"/>
      <c r="K4" s="275"/>
      <c r="L4" s="276"/>
      <c r="M4" s="275"/>
      <c r="N4" s="275"/>
      <c r="O4" s="275"/>
      <c r="P4" s="87"/>
      <c r="Q4" s="19"/>
    </row>
    <row r="5" spans="1:18" ht="15.7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166"/>
      <c r="L5" s="166"/>
      <c r="M5" s="166"/>
      <c r="N5" s="2"/>
      <c r="O5" s="2"/>
      <c r="P5" s="87"/>
      <c r="Q5" s="19"/>
    </row>
    <row r="6" spans="1:18" ht="15.75" thickBot="1" x14ac:dyDescent="0.3"/>
    <row r="7" spans="1:18" ht="47.25" customHeight="1" thickBot="1" x14ac:dyDescent="0.3">
      <c r="A7" s="101" t="s">
        <v>0</v>
      </c>
      <c r="B7" s="24" t="s">
        <v>1</v>
      </c>
      <c r="C7" s="24" t="s">
        <v>2</v>
      </c>
      <c r="D7" s="24" t="s">
        <v>3</v>
      </c>
      <c r="E7" s="24" t="s">
        <v>4</v>
      </c>
      <c r="F7" s="24" t="s">
        <v>5</v>
      </c>
      <c r="G7" s="24" t="s">
        <v>6</v>
      </c>
      <c r="H7" s="25" t="s">
        <v>7</v>
      </c>
      <c r="I7" s="25" t="s">
        <v>8</v>
      </c>
      <c r="J7" s="26" t="s">
        <v>9</v>
      </c>
      <c r="K7" s="26" t="s">
        <v>10</v>
      </c>
      <c r="L7" s="26" t="s">
        <v>11</v>
      </c>
      <c r="M7" s="26" t="s">
        <v>12</v>
      </c>
      <c r="N7" s="24" t="s">
        <v>13</v>
      </c>
      <c r="O7" s="102" t="s">
        <v>14</v>
      </c>
      <c r="P7" s="93"/>
      <c r="Q7" s="89"/>
      <c r="R7" s="13" t="s">
        <v>2264</v>
      </c>
    </row>
    <row r="8" spans="1:18" ht="15" customHeight="1" x14ac:dyDescent="0.25">
      <c r="A8" s="94">
        <v>1</v>
      </c>
      <c r="B8" s="84" t="s">
        <v>1907</v>
      </c>
      <c r="C8" s="95" t="s">
        <v>1908</v>
      </c>
      <c r="D8" s="96" t="s">
        <v>51</v>
      </c>
      <c r="E8" s="76" t="s">
        <v>1951</v>
      </c>
      <c r="F8" s="76" t="s">
        <v>1950</v>
      </c>
      <c r="G8" s="97" t="s">
        <v>1924</v>
      </c>
      <c r="H8" s="98">
        <v>44470</v>
      </c>
      <c r="I8" s="98">
        <v>44835</v>
      </c>
      <c r="J8" s="99">
        <v>40000</v>
      </c>
      <c r="K8" s="147">
        <f>+J8/100*3.04</f>
        <v>1216</v>
      </c>
      <c r="L8" s="155">
        <v>442.64849999999973</v>
      </c>
      <c r="M8" s="147">
        <f>+J8/100*2.87</f>
        <v>1148</v>
      </c>
      <c r="N8" s="100">
        <v>1185</v>
      </c>
      <c r="O8" s="100">
        <f>+J8-K8-L8-M8-N8</f>
        <v>36008.351499999997</v>
      </c>
      <c r="P8" s="81"/>
      <c r="Q8" s="81">
        <v>0</v>
      </c>
      <c r="R8" s="20">
        <v>101495547</v>
      </c>
    </row>
    <row r="9" spans="1:18" ht="15" customHeight="1" x14ac:dyDescent="0.25">
      <c r="A9" s="94">
        <v>3</v>
      </c>
      <c r="B9" s="28" t="s">
        <v>963</v>
      </c>
      <c r="C9" s="29" t="s">
        <v>964</v>
      </c>
      <c r="D9" s="30" t="s">
        <v>38</v>
      </c>
      <c r="E9" s="76" t="s">
        <v>2224</v>
      </c>
      <c r="F9" s="76" t="s">
        <v>1950</v>
      </c>
      <c r="G9" s="97" t="s">
        <v>1924</v>
      </c>
      <c r="H9" s="3">
        <v>44477</v>
      </c>
      <c r="I9" s="3">
        <v>44842</v>
      </c>
      <c r="J9" s="32">
        <v>80000</v>
      </c>
      <c r="K9" s="147">
        <f>+J9/100*3.04</f>
        <v>2432</v>
      </c>
      <c r="L9" s="156">
        <v>7400.94</v>
      </c>
      <c r="M9" s="147">
        <f>+J9/100*2.87</f>
        <v>2296</v>
      </c>
      <c r="N9" s="33">
        <v>0</v>
      </c>
      <c r="O9" s="100">
        <f>+J9-K9-L9-M9-N9</f>
        <v>67871.06</v>
      </c>
      <c r="P9" s="81"/>
      <c r="Q9" s="81">
        <v>0</v>
      </c>
      <c r="R9" s="20">
        <v>40200659726</v>
      </c>
    </row>
    <row r="10" spans="1:18" ht="15" customHeight="1" x14ac:dyDescent="0.25">
      <c r="A10" s="27">
        <v>2</v>
      </c>
      <c r="B10" s="35" t="s">
        <v>1061</v>
      </c>
      <c r="C10" s="36" t="s">
        <v>1062</v>
      </c>
      <c r="D10" s="30" t="s">
        <v>51</v>
      </c>
      <c r="E10" s="8" t="s">
        <v>2216</v>
      </c>
      <c r="F10" s="8" t="s">
        <v>1950</v>
      </c>
      <c r="G10" s="97" t="s">
        <v>1924</v>
      </c>
      <c r="H10" s="3">
        <v>44813</v>
      </c>
      <c r="I10" s="3">
        <v>45178</v>
      </c>
      <c r="J10" s="32">
        <v>23100</v>
      </c>
      <c r="K10" s="147">
        <f>+J10/100*3.04</f>
        <v>702.24</v>
      </c>
      <c r="L10" s="156"/>
      <c r="M10" s="147">
        <f>+J10/100*2.87</f>
        <v>662.97</v>
      </c>
      <c r="N10" s="33">
        <v>0</v>
      </c>
      <c r="O10" s="100">
        <f>+J10-K10-L10-M10-N10</f>
        <v>21734.789999999997</v>
      </c>
      <c r="P10" s="81"/>
      <c r="Q10" s="81"/>
      <c r="R10" s="20">
        <v>22500721828</v>
      </c>
    </row>
    <row r="11" spans="1:18" ht="15" customHeight="1" x14ac:dyDescent="0.25">
      <c r="A11" s="27">
        <v>4</v>
      </c>
      <c r="B11" s="35" t="s">
        <v>1400</v>
      </c>
      <c r="C11" s="36" t="s">
        <v>1399</v>
      </c>
      <c r="D11" s="30" t="s">
        <v>38</v>
      </c>
      <c r="E11" s="8" t="s">
        <v>2429</v>
      </c>
      <c r="F11" s="8" t="s">
        <v>1950</v>
      </c>
      <c r="G11" s="97" t="s">
        <v>1924</v>
      </c>
      <c r="H11" s="3">
        <v>44470</v>
      </c>
      <c r="I11" s="3">
        <v>44835</v>
      </c>
      <c r="J11" s="32">
        <v>30000</v>
      </c>
      <c r="K11" s="147">
        <f>+J11/100*3.04</f>
        <v>912</v>
      </c>
      <c r="L11" s="156">
        <v>0</v>
      </c>
      <c r="M11" s="147">
        <f>+J11/100*2.87</f>
        <v>861</v>
      </c>
      <c r="N11" s="33">
        <v>0</v>
      </c>
      <c r="O11" s="100">
        <f>+J11-K11-L11-M11-N11</f>
        <v>28227</v>
      </c>
      <c r="P11" s="81"/>
      <c r="Q11" s="81"/>
      <c r="R11" s="20">
        <v>40213965334</v>
      </c>
    </row>
    <row r="12" spans="1:18" ht="15" customHeight="1" x14ac:dyDescent="0.25">
      <c r="A12" s="27">
        <v>6</v>
      </c>
      <c r="B12" s="35" t="s">
        <v>1006</v>
      </c>
      <c r="C12" s="36" t="s">
        <v>1007</v>
      </c>
      <c r="D12" s="30" t="s">
        <v>51</v>
      </c>
      <c r="E12" s="77" t="s">
        <v>2150</v>
      </c>
      <c r="F12" s="8" t="s">
        <v>2076</v>
      </c>
      <c r="G12" s="97" t="s">
        <v>1924</v>
      </c>
      <c r="H12" s="3">
        <v>44813</v>
      </c>
      <c r="I12" s="3">
        <v>45178</v>
      </c>
      <c r="J12" s="32">
        <v>60000</v>
      </c>
      <c r="K12" s="147">
        <f>+J12/100*3.04</f>
        <v>1824</v>
      </c>
      <c r="L12" s="156">
        <v>3486.6460000000002</v>
      </c>
      <c r="M12" s="147">
        <f>+J12/100*2.87</f>
        <v>1722</v>
      </c>
      <c r="N12" s="33">
        <v>0</v>
      </c>
      <c r="O12" s="100">
        <f>+J12-K12-L12-M12-N12</f>
        <v>52967.353999999999</v>
      </c>
      <c r="P12" s="81"/>
      <c r="Q12" s="81">
        <v>0</v>
      </c>
      <c r="R12" s="20">
        <v>3102911041</v>
      </c>
    </row>
    <row r="13" spans="1:18" ht="15" customHeight="1" x14ac:dyDescent="0.25">
      <c r="A13" s="94">
        <v>5</v>
      </c>
      <c r="B13" s="54" t="s">
        <v>1004</v>
      </c>
      <c r="C13" s="50" t="s">
        <v>1005</v>
      </c>
      <c r="D13" s="30" t="s">
        <v>51</v>
      </c>
      <c r="E13" s="77" t="s">
        <v>2077</v>
      </c>
      <c r="F13" s="8" t="s">
        <v>2076</v>
      </c>
      <c r="G13" s="97" t="s">
        <v>1924</v>
      </c>
      <c r="H13" s="3">
        <v>44623</v>
      </c>
      <c r="I13" s="3">
        <v>44988</v>
      </c>
      <c r="J13" s="32">
        <v>60000</v>
      </c>
      <c r="K13" s="147">
        <f t="shared" ref="K13:K68" si="0">+J13/100*3.04</f>
        <v>1824</v>
      </c>
      <c r="L13" s="156">
        <v>3486.66</v>
      </c>
      <c r="M13" s="147">
        <f t="shared" ref="M13:M69" si="1">+J13/100*2.87</f>
        <v>1722</v>
      </c>
      <c r="N13" s="33">
        <v>0</v>
      </c>
      <c r="O13" s="100">
        <f t="shared" ref="O13:O68" si="2">+J13-K13-L13-M13-N13</f>
        <v>52967.34</v>
      </c>
      <c r="P13" s="81"/>
      <c r="Q13" s="81">
        <v>0</v>
      </c>
      <c r="R13" s="20">
        <v>114454804</v>
      </c>
    </row>
    <row r="14" spans="1:18" ht="15" customHeight="1" x14ac:dyDescent="0.25">
      <c r="A14" s="94">
        <v>7</v>
      </c>
      <c r="B14" s="28" t="s">
        <v>1726</v>
      </c>
      <c r="C14" s="29" t="s">
        <v>1727</v>
      </c>
      <c r="D14" s="30" t="s">
        <v>51</v>
      </c>
      <c r="E14" s="76" t="s">
        <v>2221</v>
      </c>
      <c r="F14" s="76" t="s">
        <v>2076</v>
      </c>
      <c r="G14" s="97" t="s">
        <v>1924</v>
      </c>
      <c r="H14" s="3">
        <v>44713</v>
      </c>
      <c r="I14" s="3">
        <v>45078</v>
      </c>
      <c r="J14" s="32">
        <v>31500</v>
      </c>
      <c r="K14" s="147">
        <f t="shared" si="0"/>
        <v>957.6</v>
      </c>
      <c r="L14" s="156">
        <v>0</v>
      </c>
      <c r="M14" s="147">
        <f t="shared" si="1"/>
        <v>904.05000000000007</v>
      </c>
      <c r="N14" s="33">
        <v>0</v>
      </c>
      <c r="O14" s="100">
        <f t="shared" si="2"/>
        <v>29638.350000000002</v>
      </c>
      <c r="P14" s="81"/>
      <c r="Q14" s="81"/>
      <c r="R14" s="20">
        <v>40200358303</v>
      </c>
    </row>
    <row r="15" spans="1:18" ht="15" customHeight="1" x14ac:dyDescent="0.25">
      <c r="A15" s="27">
        <v>8</v>
      </c>
      <c r="B15" s="28" t="s">
        <v>1259</v>
      </c>
      <c r="C15" s="29" t="s">
        <v>1260</v>
      </c>
      <c r="D15" s="30" t="s">
        <v>38</v>
      </c>
      <c r="E15" s="77" t="s">
        <v>2232</v>
      </c>
      <c r="F15" s="76" t="s">
        <v>2076</v>
      </c>
      <c r="G15" s="97" t="s">
        <v>1924</v>
      </c>
      <c r="H15" s="3">
        <v>44652</v>
      </c>
      <c r="I15" s="3">
        <v>45017</v>
      </c>
      <c r="J15" s="32">
        <v>23100</v>
      </c>
      <c r="K15" s="147">
        <f t="shared" si="0"/>
        <v>702.24</v>
      </c>
      <c r="L15" s="156"/>
      <c r="M15" s="147">
        <f t="shared" si="1"/>
        <v>662.97</v>
      </c>
      <c r="N15" s="33">
        <v>325</v>
      </c>
      <c r="O15" s="100">
        <f t="shared" si="2"/>
        <v>21409.789999999997</v>
      </c>
      <c r="P15" s="81"/>
      <c r="Q15" s="81"/>
      <c r="R15" s="20">
        <v>40220112235</v>
      </c>
    </row>
    <row r="16" spans="1:18" ht="15" customHeight="1" x14ac:dyDescent="0.25">
      <c r="A16" s="27">
        <v>26</v>
      </c>
      <c r="B16" s="35" t="s">
        <v>2257</v>
      </c>
      <c r="C16" s="36" t="s">
        <v>1025</v>
      </c>
      <c r="D16" s="30" t="s">
        <v>38</v>
      </c>
      <c r="E16" s="77" t="s">
        <v>2214</v>
      </c>
      <c r="F16" s="8" t="s">
        <v>2003</v>
      </c>
      <c r="G16" s="97" t="s">
        <v>1924</v>
      </c>
      <c r="H16" s="3">
        <v>44814</v>
      </c>
      <c r="I16" s="3">
        <v>45179</v>
      </c>
      <c r="J16" s="32">
        <v>55000</v>
      </c>
      <c r="K16" s="147">
        <f>+J16/100*3.04</f>
        <v>1672</v>
      </c>
      <c r="L16" s="156">
        <v>2559.6734999999999</v>
      </c>
      <c r="M16" s="147">
        <f>+J16/100*2.87</f>
        <v>1578.5</v>
      </c>
      <c r="N16" s="33">
        <v>0</v>
      </c>
      <c r="O16" s="100">
        <f>+J16-K16-L16-M16-N16</f>
        <v>49189.826500000003</v>
      </c>
      <c r="P16" s="81"/>
      <c r="Q16" s="81"/>
      <c r="R16" s="20">
        <v>22500572742</v>
      </c>
    </row>
    <row r="17" spans="1:18" ht="15" customHeight="1" x14ac:dyDescent="0.25">
      <c r="A17" s="94">
        <v>9</v>
      </c>
      <c r="B17" s="28" t="s">
        <v>1306</v>
      </c>
      <c r="C17" s="29" t="s">
        <v>1307</v>
      </c>
      <c r="D17" s="30" t="s">
        <v>38</v>
      </c>
      <c r="E17" s="76" t="s">
        <v>1931</v>
      </c>
      <c r="F17" s="76" t="s">
        <v>2003</v>
      </c>
      <c r="G17" s="97" t="s">
        <v>1924</v>
      </c>
      <c r="H17" s="3">
        <v>44687</v>
      </c>
      <c r="I17" s="3">
        <v>45052</v>
      </c>
      <c r="J17" s="32">
        <v>18150</v>
      </c>
      <c r="K17" s="147">
        <f t="shared" si="0"/>
        <v>551.76</v>
      </c>
      <c r="L17" s="156"/>
      <c r="M17" s="147">
        <f t="shared" si="1"/>
        <v>520.90499999999997</v>
      </c>
      <c r="N17" s="33">
        <v>0</v>
      </c>
      <c r="O17" s="100">
        <f t="shared" si="2"/>
        <v>17077.335000000003</v>
      </c>
      <c r="P17" s="81"/>
      <c r="Q17" s="81"/>
      <c r="R17" s="20">
        <v>107369415</v>
      </c>
    </row>
    <row r="18" spans="1:18" ht="15" customHeight="1" x14ac:dyDescent="0.25">
      <c r="A18" s="27">
        <v>37</v>
      </c>
      <c r="B18" s="44" t="s">
        <v>696</v>
      </c>
      <c r="C18" s="45" t="s">
        <v>987</v>
      </c>
      <c r="D18" s="30" t="s">
        <v>38</v>
      </c>
      <c r="E18" s="77" t="s">
        <v>2425</v>
      </c>
      <c r="F18" s="76" t="s">
        <v>2003</v>
      </c>
      <c r="G18" s="97" t="s">
        <v>1924</v>
      </c>
      <c r="H18" s="3">
        <v>44545</v>
      </c>
      <c r="I18" s="3">
        <v>44910</v>
      </c>
      <c r="J18" s="32">
        <v>23100</v>
      </c>
      <c r="K18" s="147">
        <f t="shared" ref="K18:K44" si="3">+J18/100*3.04</f>
        <v>702.24</v>
      </c>
      <c r="L18" s="156"/>
      <c r="M18" s="147">
        <f t="shared" ref="M18:M44" si="4">+J18/100*2.87</f>
        <v>662.97</v>
      </c>
      <c r="N18" s="33">
        <v>0</v>
      </c>
      <c r="O18" s="100">
        <f t="shared" ref="O18:O44" si="5">+J18-K18-L18-M18-N18</f>
        <v>21734.789999999997</v>
      </c>
      <c r="P18" s="81"/>
      <c r="Q18" s="81"/>
      <c r="R18" s="20">
        <v>112461793</v>
      </c>
    </row>
    <row r="19" spans="1:18" ht="15" customHeight="1" x14ac:dyDescent="0.25">
      <c r="A19" s="94">
        <v>36</v>
      </c>
      <c r="B19" s="35" t="s">
        <v>1890</v>
      </c>
      <c r="C19" s="36" t="s">
        <v>1891</v>
      </c>
      <c r="D19" s="30" t="s">
        <v>38</v>
      </c>
      <c r="E19" s="77" t="s">
        <v>2024</v>
      </c>
      <c r="F19" s="8" t="s">
        <v>2003</v>
      </c>
      <c r="G19" s="97" t="s">
        <v>1924</v>
      </c>
      <c r="H19" s="3" t="s">
        <v>2360</v>
      </c>
      <c r="I19" s="3">
        <v>44866</v>
      </c>
      <c r="J19" s="32">
        <v>18150</v>
      </c>
      <c r="K19" s="147">
        <f t="shared" si="3"/>
        <v>551.76</v>
      </c>
      <c r="L19" s="156">
        <v>0</v>
      </c>
      <c r="M19" s="147">
        <f t="shared" si="4"/>
        <v>520.90499999999997</v>
      </c>
      <c r="N19" s="33">
        <v>0</v>
      </c>
      <c r="O19" s="100">
        <f t="shared" si="5"/>
        <v>17077.335000000003</v>
      </c>
      <c r="P19" s="81"/>
      <c r="Q19" s="81"/>
      <c r="R19" s="20">
        <v>40226367973</v>
      </c>
    </row>
    <row r="20" spans="1:18" ht="15" customHeight="1" x14ac:dyDescent="0.25">
      <c r="A20" s="27">
        <v>35</v>
      </c>
      <c r="B20" s="76" t="s">
        <v>2390</v>
      </c>
      <c r="C20" s="76" t="s">
        <v>2397</v>
      </c>
      <c r="D20" s="30" t="s">
        <v>38</v>
      </c>
      <c r="E20" s="76" t="s">
        <v>2024</v>
      </c>
      <c r="F20" s="77" t="s">
        <v>2003</v>
      </c>
      <c r="G20" s="97" t="s">
        <v>1924</v>
      </c>
      <c r="H20" s="3">
        <v>44655</v>
      </c>
      <c r="I20" s="3">
        <v>45020</v>
      </c>
      <c r="J20" s="41">
        <v>18150</v>
      </c>
      <c r="K20" s="147">
        <f t="shared" si="3"/>
        <v>551.76</v>
      </c>
      <c r="L20" s="156">
        <v>0</v>
      </c>
      <c r="M20" s="147">
        <f t="shared" si="4"/>
        <v>520.90499999999997</v>
      </c>
      <c r="N20" s="79">
        <v>0</v>
      </c>
      <c r="O20" s="100">
        <f t="shared" si="5"/>
        <v>17077.335000000003</v>
      </c>
      <c r="P20" s="82"/>
      <c r="Q20" s="82"/>
      <c r="R20" s="122">
        <v>40219460231</v>
      </c>
    </row>
    <row r="21" spans="1:18" ht="15" customHeight="1" x14ac:dyDescent="0.25">
      <c r="A21" s="94">
        <v>34</v>
      </c>
      <c r="B21" s="77" t="s">
        <v>2325</v>
      </c>
      <c r="C21" s="77" t="s">
        <v>2339</v>
      </c>
      <c r="D21" s="30" t="s">
        <v>38</v>
      </c>
      <c r="E21" s="77" t="s">
        <v>2024</v>
      </c>
      <c r="F21" s="77" t="s">
        <v>2003</v>
      </c>
      <c r="G21" s="97" t="s">
        <v>1924</v>
      </c>
      <c r="H21" s="3">
        <v>44510</v>
      </c>
      <c r="I21" s="3" t="s">
        <v>2343</v>
      </c>
      <c r="J21" s="32">
        <v>18150</v>
      </c>
      <c r="K21" s="147">
        <f t="shared" si="3"/>
        <v>551.76</v>
      </c>
      <c r="L21" s="156"/>
      <c r="M21" s="147">
        <f t="shared" si="4"/>
        <v>520.90499999999997</v>
      </c>
      <c r="N21" s="33">
        <v>0</v>
      </c>
      <c r="O21" s="100">
        <f t="shared" si="5"/>
        <v>17077.335000000003</v>
      </c>
      <c r="P21" s="81"/>
      <c r="Q21" s="81"/>
      <c r="R21" s="90">
        <v>40215597036</v>
      </c>
    </row>
    <row r="22" spans="1:18" ht="15" customHeight="1" x14ac:dyDescent="0.25">
      <c r="A22" s="27">
        <v>33</v>
      </c>
      <c r="B22" s="77" t="s">
        <v>2322</v>
      </c>
      <c r="C22" s="77" t="s">
        <v>2336</v>
      </c>
      <c r="D22" s="30" t="s">
        <v>51</v>
      </c>
      <c r="E22" s="77" t="s">
        <v>2024</v>
      </c>
      <c r="F22" s="77" t="s">
        <v>2003</v>
      </c>
      <c r="G22" s="97" t="s">
        <v>1924</v>
      </c>
      <c r="H22" s="3">
        <v>44510</v>
      </c>
      <c r="I22" s="3" t="s">
        <v>2343</v>
      </c>
      <c r="J22" s="32">
        <v>18150</v>
      </c>
      <c r="K22" s="147">
        <f t="shared" si="3"/>
        <v>551.76</v>
      </c>
      <c r="L22" s="156"/>
      <c r="M22" s="147">
        <f t="shared" si="4"/>
        <v>520.90499999999997</v>
      </c>
      <c r="N22" s="33">
        <v>0</v>
      </c>
      <c r="O22" s="100">
        <f t="shared" si="5"/>
        <v>17077.335000000003</v>
      </c>
      <c r="P22" s="81"/>
      <c r="Q22" s="81"/>
      <c r="R22" s="90">
        <v>40208804803</v>
      </c>
    </row>
    <row r="23" spans="1:18" ht="15" customHeight="1" x14ac:dyDescent="0.25">
      <c r="A23" s="94">
        <v>32</v>
      </c>
      <c r="B23" s="8" t="s">
        <v>2305</v>
      </c>
      <c r="C23" s="8" t="s">
        <v>2306</v>
      </c>
      <c r="D23" s="30" t="s">
        <v>38</v>
      </c>
      <c r="E23" s="77" t="s">
        <v>2024</v>
      </c>
      <c r="F23" s="8" t="s">
        <v>2003</v>
      </c>
      <c r="G23" s="97" t="s">
        <v>1924</v>
      </c>
      <c r="H23" s="3">
        <v>44805</v>
      </c>
      <c r="I23" s="3">
        <v>45170</v>
      </c>
      <c r="J23" s="32">
        <v>18150</v>
      </c>
      <c r="K23" s="147">
        <f t="shared" si="3"/>
        <v>551.76</v>
      </c>
      <c r="L23" s="156"/>
      <c r="M23" s="147">
        <f t="shared" si="4"/>
        <v>520.90499999999997</v>
      </c>
      <c r="N23" s="33"/>
      <c r="O23" s="100">
        <f t="shared" si="5"/>
        <v>17077.335000000003</v>
      </c>
      <c r="P23" s="81"/>
      <c r="Q23" s="81"/>
      <c r="R23" s="22">
        <v>40224295739</v>
      </c>
    </row>
    <row r="24" spans="1:18" ht="15" customHeight="1" x14ac:dyDescent="0.25">
      <c r="A24" s="27">
        <v>31</v>
      </c>
      <c r="B24" s="28" t="s">
        <v>1358</v>
      </c>
      <c r="C24" s="29" t="s">
        <v>1359</v>
      </c>
      <c r="D24" s="30" t="s">
        <v>38</v>
      </c>
      <c r="E24" s="76" t="s">
        <v>1931</v>
      </c>
      <c r="F24" s="76" t="s">
        <v>2003</v>
      </c>
      <c r="G24" s="97" t="s">
        <v>1924</v>
      </c>
      <c r="H24" s="3">
        <v>44593</v>
      </c>
      <c r="I24" s="3">
        <v>44958</v>
      </c>
      <c r="J24" s="32">
        <v>18150</v>
      </c>
      <c r="K24" s="147">
        <f t="shared" si="3"/>
        <v>551.76</v>
      </c>
      <c r="L24" s="156"/>
      <c r="M24" s="147">
        <f t="shared" si="4"/>
        <v>520.90499999999997</v>
      </c>
      <c r="N24" s="33">
        <v>0</v>
      </c>
      <c r="O24" s="100">
        <f t="shared" si="5"/>
        <v>17077.335000000003</v>
      </c>
      <c r="P24" s="81"/>
      <c r="Q24" s="81"/>
      <c r="R24" s="20">
        <v>40222075828</v>
      </c>
    </row>
    <row r="25" spans="1:18" ht="15" customHeight="1" x14ac:dyDescent="0.25">
      <c r="A25" s="94">
        <v>30</v>
      </c>
      <c r="B25" s="35" t="s">
        <v>1310</v>
      </c>
      <c r="C25" s="36" t="s">
        <v>1311</v>
      </c>
      <c r="D25" s="30" t="s">
        <v>38</v>
      </c>
      <c r="E25" s="77" t="s">
        <v>2222</v>
      </c>
      <c r="F25" s="8" t="s">
        <v>2003</v>
      </c>
      <c r="G25" s="97" t="s">
        <v>1924</v>
      </c>
      <c r="H25" s="3">
        <v>44503</v>
      </c>
      <c r="I25" s="3">
        <v>44868</v>
      </c>
      <c r="J25" s="41">
        <v>23100</v>
      </c>
      <c r="K25" s="147">
        <f t="shared" si="3"/>
        <v>702.24</v>
      </c>
      <c r="L25" s="156">
        <v>0</v>
      </c>
      <c r="M25" s="147">
        <f t="shared" si="4"/>
        <v>662.97</v>
      </c>
      <c r="N25" s="33">
        <v>975</v>
      </c>
      <c r="O25" s="100">
        <f t="shared" si="5"/>
        <v>20759.789999999997</v>
      </c>
      <c r="P25" s="81"/>
      <c r="Q25" s="81"/>
      <c r="R25" s="20">
        <v>40200400873</v>
      </c>
    </row>
    <row r="26" spans="1:18" ht="15" customHeight="1" x14ac:dyDescent="0.25">
      <c r="A26" s="27">
        <v>29</v>
      </c>
      <c r="B26" s="44" t="s">
        <v>1053</v>
      </c>
      <c r="C26" s="45" t="s">
        <v>1054</v>
      </c>
      <c r="D26" s="30" t="s">
        <v>38</v>
      </c>
      <c r="E26" s="77" t="s">
        <v>2219</v>
      </c>
      <c r="F26" s="76" t="s">
        <v>2003</v>
      </c>
      <c r="G26" s="97" t="s">
        <v>1924</v>
      </c>
      <c r="H26" s="3">
        <v>44545</v>
      </c>
      <c r="I26" s="3">
        <v>44910</v>
      </c>
      <c r="J26" s="32">
        <v>23100</v>
      </c>
      <c r="K26" s="147">
        <f t="shared" si="3"/>
        <v>702.24</v>
      </c>
      <c r="L26" s="156"/>
      <c r="M26" s="147">
        <f t="shared" si="4"/>
        <v>662.97</v>
      </c>
      <c r="N26" s="33">
        <v>0</v>
      </c>
      <c r="O26" s="100">
        <f t="shared" si="5"/>
        <v>21734.789999999997</v>
      </c>
      <c r="P26" s="81"/>
      <c r="Q26" s="81"/>
      <c r="R26" s="20">
        <v>22500818301</v>
      </c>
    </row>
    <row r="27" spans="1:18" ht="15" customHeight="1" x14ac:dyDescent="0.25">
      <c r="A27" s="94">
        <v>28</v>
      </c>
      <c r="B27" s="71" t="s">
        <v>1772</v>
      </c>
      <c r="C27" s="50" t="s">
        <v>1773</v>
      </c>
      <c r="D27" s="30" t="s">
        <v>38</v>
      </c>
      <c r="E27" s="77" t="s">
        <v>2024</v>
      </c>
      <c r="F27" s="8" t="s">
        <v>2003</v>
      </c>
      <c r="G27" s="97" t="s">
        <v>1924</v>
      </c>
      <c r="H27" s="3">
        <v>44547</v>
      </c>
      <c r="I27" s="3">
        <v>44912</v>
      </c>
      <c r="J27" s="33">
        <v>18150</v>
      </c>
      <c r="K27" s="147">
        <f t="shared" si="3"/>
        <v>551.76</v>
      </c>
      <c r="L27" s="156"/>
      <c r="M27" s="147">
        <f t="shared" si="4"/>
        <v>520.90499999999997</v>
      </c>
      <c r="N27" s="33">
        <v>0</v>
      </c>
      <c r="O27" s="100">
        <f t="shared" si="5"/>
        <v>17077.335000000003</v>
      </c>
      <c r="P27" s="81"/>
      <c r="Q27" s="81"/>
      <c r="R27" s="20">
        <v>22500719947</v>
      </c>
    </row>
    <row r="28" spans="1:18" ht="15" customHeight="1" x14ac:dyDescent="0.25">
      <c r="A28" s="27">
        <v>27</v>
      </c>
      <c r="B28" s="35" t="s">
        <v>1282</v>
      </c>
      <c r="C28" s="36" t="s">
        <v>1283</v>
      </c>
      <c r="D28" s="30" t="s">
        <v>38</v>
      </c>
      <c r="E28" s="77" t="s">
        <v>2170</v>
      </c>
      <c r="F28" s="8" t="s">
        <v>2003</v>
      </c>
      <c r="G28" s="97" t="s">
        <v>1924</v>
      </c>
      <c r="H28" s="5">
        <v>44813</v>
      </c>
      <c r="I28" s="5">
        <v>45178</v>
      </c>
      <c r="J28" s="32">
        <v>23100</v>
      </c>
      <c r="K28" s="147">
        <f t="shared" si="3"/>
        <v>702.24</v>
      </c>
      <c r="L28" s="156"/>
      <c r="M28" s="147">
        <f t="shared" si="4"/>
        <v>662.97</v>
      </c>
      <c r="N28" s="33">
        <v>0</v>
      </c>
      <c r="O28" s="100">
        <f t="shared" si="5"/>
        <v>21734.789999999997</v>
      </c>
      <c r="P28" s="81"/>
      <c r="Q28" s="81"/>
      <c r="R28" s="20">
        <v>22500603893</v>
      </c>
    </row>
    <row r="29" spans="1:18" ht="15" customHeight="1" x14ac:dyDescent="0.25">
      <c r="A29" s="94">
        <v>25</v>
      </c>
      <c r="B29" s="44" t="s">
        <v>1194</v>
      </c>
      <c r="C29" s="45" t="s">
        <v>1195</v>
      </c>
      <c r="D29" s="30" t="s">
        <v>51</v>
      </c>
      <c r="E29" s="77" t="s">
        <v>2024</v>
      </c>
      <c r="F29" s="76" t="s">
        <v>2003</v>
      </c>
      <c r="G29" s="97" t="s">
        <v>1924</v>
      </c>
      <c r="H29" s="3">
        <v>44531</v>
      </c>
      <c r="I29" s="3">
        <v>44896</v>
      </c>
      <c r="J29" s="32">
        <v>18150</v>
      </c>
      <c r="K29" s="147">
        <f t="shared" si="3"/>
        <v>551.76</v>
      </c>
      <c r="L29" s="156"/>
      <c r="M29" s="147">
        <f t="shared" si="4"/>
        <v>520.90499999999997</v>
      </c>
      <c r="N29" s="33">
        <v>0</v>
      </c>
      <c r="O29" s="100">
        <f t="shared" si="5"/>
        <v>17077.335000000003</v>
      </c>
      <c r="P29" s="81"/>
      <c r="Q29" s="81"/>
      <c r="R29" s="20">
        <v>22500118843</v>
      </c>
    </row>
    <row r="30" spans="1:18" ht="15" customHeight="1" x14ac:dyDescent="0.25">
      <c r="A30" s="27">
        <v>24</v>
      </c>
      <c r="B30" s="28" t="s">
        <v>1803</v>
      </c>
      <c r="C30" s="29" t="s">
        <v>1804</v>
      </c>
      <c r="D30" s="30" t="s">
        <v>38</v>
      </c>
      <c r="E30" s="76" t="s">
        <v>1931</v>
      </c>
      <c r="F30" s="76" t="s">
        <v>2003</v>
      </c>
      <c r="G30" s="97" t="s">
        <v>1924</v>
      </c>
      <c r="H30" s="3">
        <v>44805</v>
      </c>
      <c r="I30" s="3">
        <v>45170</v>
      </c>
      <c r="J30" s="32">
        <v>18150</v>
      </c>
      <c r="K30" s="147">
        <f t="shared" si="3"/>
        <v>551.76</v>
      </c>
      <c r="L30" s="156"/>
      <c r="M30" s="147">
        <f t="shared" si="4"/>
        <v>520.90499999999997</v>
      </c>
      <c r="N30" s="33">
        <v>0</v>
      </c>
      <c r="O30" s="100">
        <f t="shared" si="5"/>
        <v>17077.335000000003</v>
      </c>
      <c r="P30" s="81"/>
      <c r="Q30" s="81"/>
      <c r="R30" s="20">
        <v>22500114735</v>
      </c>
    </row>
    <row r="31" spans="1:18" ht="15" customHeight="1" x14ac:dyDescent="0.25">
      <c r="A31" s="94">
        <v>23</v>
      </c>
      <c r="B31" s="28" t="s">
        <v>1826</v>
      </c>
      <c r="C31" s="29" t="s">
        <v>1827</v>
      </c>
      <c r="D31" s="30" t="s">
        <v>51</v>
      </c>
      <c r="E31" s="76" t="s">
        <v>1931</v>
      </c>
      <c r="F31" s="76" t="s">
        <v>2003</v>
      </c>
      <c r="G31" s="97" t="s">
        <v>1924</v>
      </c>
      <c r="H31" s="3">
        <v>44706</v>
      </c>
      <c r="I31" s="3">
        <v>45071</v>
      </c>
      <c r="J31" s="32">
        <v>18150</v>
      </c>
      <c r="K31" s="147">
        <f t="shared" si="3"/>
        <v>551.76</v>
      </c>
      <c r="L31" s="156"/>
      <c r="M31" s="147">
        <f t="shared" si="4"/>
        <v>520.90499999999997</v>
      </c>
      <c r="N31" s="33">
        <v>3145.46</v>
      </c>
      <c r="O31" s="100">
        <f t="shared" si="5"/>
        <v>13931.875000000004</v>
      </c>
      <c r="P31" s="81"/>
      <c r="Q31" s="81"/>
      <c r="R31" s="20">
        <v>22500072131</v>
      </c>
    </row>
    <row r="32" spans="1:18" ht="15" customHeight="1" x14ac:dyDescent="0.25">
      <c r="A32" s="27">
        <v>22</v>
      </c>
      <c r="B32" s="28" t="s">
        <v>1641</v>
      </c>
      <c r="C32" s="29" t="s">
        <v>1642</v>
      </c>
      <c r="D32" s="30" t="s">
        <v>38</v>
      </c>
      <c r="E32" s="76" t="s">
        <v>1931</v>
      </c>
      <c r="F32" s="76" t="s">
        <v>2003</v>
      </c>
      <c r="G32" s="97" t="s">
        <v>1924</v>
      </c>
      <c r="H32" s="3">
        <v>44531</v>
      </c>
      <c r="I32" s="3">
        <v>44896</v>
      </c>
      <c r="J32" s="32">
        <v>18150</v>
      </c>
      <c r="K32" s="147">
        <f t="shared" si="3"/>
        <v>551.76</v>
      </c>
      <c r="L32" s="156"/>
      <c r="M32" s="147">
        <f t="shared" si="4"/>
        <v>520.90499999999997</v>
      </c>
      <c r="N32" s="33">
        <v>1837.45</v>
      </c>
      <c r="O32" s="100">
        <f t="shared" si="5"/>
        <v>15239.885000000002</v>
      </c>
      <c r="P32" s="81"/>
      <c r="Q32" s="81"/>
      <c r="R32" s="20">
        <v>22400486761</v>
      </c>
    </row>
    <row r="33" spans="1:18" ht="15" customHeight="1" x14ac:dyDescent="0.25">
      <c r="A33" s="94">
        <v>21</v>
      </c>
      <c r="B33" s="28" t="s">
        <v>1797</v>
      </c>
      <c r="C33" s="29" t="s">
        <v>1798</v>
      </c>
      <c r="D33" s="30" t="s">
        <v>51</v>
      </c>
      <c r="E33" s="104" t="s">
        <v>2024</v>
      </c>
      <c r="F33" s="76" t="s">
        <v>2003</v>
      </c>
      <c r="G33" s="97" t="s">
        <v>1924</v>
      </c>
      <c r="H33" s="3">
        <v>44713</v>
      </c>
      <c r="I33" s="3">
        <v>45078</v>
      </c>
      <c r="J33" s="32">
        <v>18150</v>
      </c>
      <c r="K33" s="147">
        <f t="shared" si="3"/>
        <v>551.76</v>
      </c>
      <c r="L33" s="156">
        <v>0</v>
      </c>
      <c r="M33" s="147">
        <f t="shared" si="4"/>
        <v>520.90499999999997</v>
      </c>
      <c r="N33" s="33">
        <v>0</v>
      </c>
      <c r="O33" s="100">
        <f t="shared" si="5"/>
        <v>17077.335000000003</v>
      </c>
      <c r="P33" s="81"/>
      <c r="Q33" s="81"/>
      <c r="R33" s="20">
        <v>22301800110</v>
      </c>
    </row>
    <row r="34" spans="1:18" ht="15" customHeight="1" x14ac:dyDescent="0.25">
      <c r="A34" s="94">
        <v>20</v>
      </c>
      <c r="B34" s="35" t="s">
        <v>998</v>
      </c>
      <c r="C34" s="36" t="s">
        <v>999</v>
      </c>
      <c r="D34" s="30" t="s">
        <v>38</v>
      </c>
      <c r="E34" s="77" t="s">
        <v>2024</v>
      </c>
      <c r="F34" s="8" t="s">
        <v>2003</v>
      </c>
      <c r="G34" s="97" t="s">
        <v>1924</v>
      </c>
      <c r="H34" s="3">
        <v>44504</v>
      </c>
      <c r="I34" s="3">
        <v>44869</v>
      </c>
      <c r="J34" s="41">
        <v>18150</v>
      </c>
      <c r="K34" s="147">
        <f t="shared" si="3"/>
        <v>551.76</v>
      </c>
      <c r="L34" s="156">
        <v>0</v>
      </c>
      <c r="M34" s="147">
        <f t="shared" si="4"/>
        <v>520.90499999999997</v>
      </c>
      <c r="N34" s="33">
        <v>0</v>
      </c>
      <c r="O34" s="100">
        <f t="shared" si="5"/>
        <v>17077.335000000003</v>
      </c>
      <c r="P34" s="81"/>
      <c r="Q34" s="81"/>
      <c r="R34" s="20">
        <v>22300355249</v>
      </c>
    </row>
    <row r="35" spans="1:18" ht="15" customHeight="1" x14ac:dyDescent="0.25">
      <c r="A35" s="27">
        <v>19</v>
      </c>
      <c r="B35" s="28" t="s">
        <v>1594</v>
      </c>
      <c r="C35" s="29" t="s">
        <v>1595</v>
      </c>
      <c r="D35" s="30" t="s">
        <v>38</v>
      </c>
      <c r="E35" s="77" t="s">
        <v>2024</v>
      </c>
      <c r="F35" s="8" t="s">
        <v>2003</v>
      </c>
      <c r="G35" s="97" t="s">
        <v>1924</v>
      </c>
      <c r="H35" s="3">
        <v>44682</v>
      </c>
      <c r="I35" s="3">
        <v>45047</v>
      </c>
      <c r="J35" s="32">
        <v>18150</v>
      </c>
      <c r="K35" s="147">
        <f t="shared" si="3"/>
        <v>551.76</v>
      </c>
      <c r="L35" s="156">
        <v>0</v>
      </c>
      <c r="M35" s="147">
        <f t="shared" si="4"/>
        <v>520.90499999999997</v>
      </c>
      <c r="N35" s="33">
        <v>325</v>
      </c>
      <c r="O35" s="100">
        <f t="shared" si="5"/>
        <v>16752.335000000003</v>
      </c>
      <c r="P35" s="81"/>
      <c r="Q35" s="81"/>
      <c r="R35" s="20">
        <v>6800575109</v>
      </c>
    </row>
    <row r="36" spans="1:18" ht="15" customHeight="1" x14ac:dyDescent="0.25">
      <c r="A36" s="94">
        <v>18</v>
      </c>
      <c r="B36" s="28" t="s">
        <v>1507</v>
      </c>
      <c r="C36" s="29" t="s">
        <v>1508</v>
      </c>
      <c r="D36" s="30" t="s">
        <v>38</v>
      </c>
      <c r="E36" s="76" t="s">
        <v>1931</v>
      </c>
      <c r="F36" s="76" t="s">
        <v>2003</v>
      </c>
      <c r="G36" s="97" t="s">
        <v>1924</v>
      </c>
      <c r="H36" s="3">
        <v>44805</v>
      </c>
      <c r="I36" s="3">
        <v>45170</v>
      </c>
      <c r="J36" s="32">
        <v>18150</v>
      </c>
      <c r="K36" s="147">
        <f t="shared" si="3"/>
        <v>551.76</v>
      </c>
      <c r="L36" s="156"/>
      <c r="M36" s="147">
        <f t="shared" si="4"/>
        <v>520.90499999999997</v>
      </c>
      <c r="N36" s="33">
        <v>0</v>
      </c>
      <c r="O36" s="100">
        <f t="shared" si="5"/>
        <v>17077.335000000003</v>
      </c>
      <c r="P36" s="81"/>
      <c r="Q36" s="81"/>
      <c r="R36" s="20">
        <v>5400415138</v>
      </c>
    </row>
    <row r="37" spans="1:18" ht="15" customHeight="1" x14ac:dyDescent="0.25">
      <c r="A37" s="27">
        <v>17</v>
      </c>
      <c r="B37" s="35" t="s">
        <v>1763</v>
      </c>
      <c r="C37" s="36" t="s">
        <v>1764</v>
      </c>
      <c r="D37" s="30" t="s">
        <v>38</v>
      </c>
      <c r="E37" s="77" t="s">
        <v>2170</v>
      </c>
      <c r="F37" s="8" t="s">
        <v>2003</v>
      </c>
      <c r="G37" s="97" t="s">
        <v>1924</v>
      </c>
      <c r="H37" s="3">
        <v>44814</v>
      </c>
      <c r="I37" s="3">
        <v>45179</v>
      </c>
      <c r="J37" s="32">
        <v>31500</v>
      </c>
      <c r="K37" s="147">
        <f t="shared" si="3"/>
        <v>957.6</v>
      </c>
      <c r="L37" s="156"/>
      <c r="M37" s="147">
        <f t="shared" si="4"/>
        <v>904.05000000000007</v>
      </c>
      <c r="N37" s="33">
        <v>0</v>
      </c>
      <c r="O37" s="100">
        <f t="shared" si="5"/>
        <v>29638.350000000002</v>
      </c>
      <c r="P37" s="81"/>
      <c r="Q37" s="81"/>
      <c r="R37" s="20">
        <v>5300330452</v>
      </c>
    </row>
    <row r="38" spans="1:18" ht="15" customHeight="1" x14ac:dyDescent="0.25">
      <c r="A38" s="94">
        <v>16</v>
      </c>
      <c r="B38" s="28" t="s">
        <v>832</v>
      </c>
      <c r="C38" s="29" t="s">
        <v>833</v>
      </c>
      <c r="D38" s="30" t="s">
        <v>38</v>
      </c>
      <c r="E38" s="76" t="s">
        <v>1931</v>
      </c>
      <c r="F38" s="76" t="s">
        <v>2003</v>
      </c>
      <c r="G38" s="97" t="s">
        <v>1924</v>
      </c>
      <c r="H38" s="3">
        <v>44470</v>
      </c>
      <c r="I38" s="3">
        <v>44835</v>
      </c>
      <c r="J38" s="32">
        <v>20570</v>
      </c>
      <c r="K38" s="147">
        <f t="shared" si="3"/>
        <v>625.32799999999997</v>
      </c>
      <c r="L38" s="156"/>
      <c r="M38" s="147">
        <f t="shared" si="4"/>
        <v>590.35900000000004</v>
      </c>
      <c r="N38" s="33">
        <v>0</v>
      </c>
      <c r="O38" s="100">
        <f t="shared" si="5"/>
        <v>19354.312999999998</v>
      </c>
      <c r="P38" s="81"/>
      <c r="Q38" s="81"/>
      <c r="R38" s="20">
        <v>800025793</v>
      </c>
    </row>
    <row r="39" spans="1:18" ht="15" customHeight="1" x14ac:dyDescent="0.25">
      <c r="A39" s="27">
        <v>15</v>
      </c>
      <c r="B39" s="28" t="s">
        <v>988</v>
      </c>
      <c r="C39" s="29" t="s">
        <v>989</v>
      </c>
      <c r="D39" s="30" t="s">
        <v>38</v>
      </c>
      <c r="E39" s="76" t="s">
        <v>1931</v>
      </c>
      <c r="F39" s="76" t="s">
        <v>2003</v>
      </c>
      <c r="G39" s="97" t="s">
        <v>1924</v>
      </c>
      <c r="H39" s="3">
        <v>44805</v>
      </c>
      <c r="I39" s="3">
        <v>45170</v>
      </c>
      <c r="J39" s="32">
        <v>18150</v>
      </c>
      <c r="K39" s="147">
        <f t="shared" si="3"/>
        <v>551.76</v>
      </c>
      <c r="L39" s="156"/>
      <c r="M39" s="147">
        <f t="shared" si="4"/>
        <v>520.90499999999997</v>
      </c>
      <c r="N39" s="33">
        <v>0</v>
      </c>
      <c r="O39" s="100">
        <f t="shared" si="5"/>
        <v>17077.335000000003</v>
      </c>
      <c r="P39" s="81"/>
      <c r="Q39" s="81"/>
      <c r="R39" s="20">
        <v>117346312</v>
      </c>
    </row>
    <row r="40" spans="1:18" ht="15" customHeight="1" x14ac:dyDescent="0.25">
      <c r="A40" s="94">
        <v>14</v>
      </c>
      <c r="B40" s="28" t="s">
        <v>1431</v>
      </c>
      <c r="C40" s="29" t="s">
        <v>1432</v>
      </c>
      <c r="D40" s="30" t="s">
        <v>38</v>
      </c>
      <c r="E40" s="76" t="s">
        <v>1931</v>
      </c>
      <c r="F40" s="76" t="s">
        <v>2003</v>
      </c>
      <c r="G40" s="97" t="s">
        <v>1924</v>
      </c>
      <c r="H40" s="3">
        <v>44531</v>
      </c>
      <c r="I40" s="3">
        <v>44896</v>
      </c>
      <c r="J40" s="32">
        <v>18150</v>
      </c>
      <c r="K40" s="147">
        <f t="shared" si="3"/>
        <v>551.76</v>
      </c>
      <c r="L40" s="156"/>
      <c r="M40" s="147">
        <f t="shared" si="4"/>
        <v>520.90499999999997</v>
      </c>
      <c r="N40" s="33">
        <v>0</v>
      </c>
      <c r="O40" s="100">
        <f t="shared" si="5"/>
        <v>17077.335000000003</v>
      </c>
      <c r="P40" s="81"/>
      <c r="Q40" s="81"/>
      <c r="R40" s="20">
        <v>115255416</v>
      </c>
    </row>
    <row r="41" spans="1:18" ht="15" customHeight="1" x14ac:dyDescent="0.25">
      <c r="A41" s="27">
        <v>13</v>
      </c>
      <c r="B41" s="35" t="s">
        <v>1141</v>
      </c>
      <c r="C41" s="36" t="s">
        <v>1142</v>
      </c>
      <c r="D41" s="30" t="s">
        <v>38</v>
      </c>
      <c r="E41" s="77" t="s">
        <v>2024</v>
      </c>
      <c r="F41" s="8" t="s">
        <v>2003</v>
      </c>
      <c r="G41" s="97" t="s">
        <v>1924</v>
      </c>
      <c r="H41" s="3" t="s">
        <v>2360</v>
      </c>
      <c r="I41" s="3">
        <v>44866</v>
      </c>
      <c r="J41" s="41">
        <v>18150</v>
      </c>
      <c r="K41" s="147">
        <f t="shared" si="3"/>
        <v>551.76</v>
      </c>
      <c r="L41" s="156">
        <v>0</v>
      </c>
      <c r="M41" s="147">
        <f t="shared" si="4"/>
        <v>520.90499999999997</v>
      </c>
      <c r="N41" s="33">
        <v>650</v>
      </c>
      <c r="O41" s="100">
        <f t="shared" si="5"/>
        <v>16427.335000000003</v>
      </c>
      <c r="P41" s="81"/>
      <c r="Q41" s="81"/>
      <c r="R41" s="20">
        <v>114934110</v>
      </c>
    </row>
    <row r="42" spans="1:18" s="117" customFormat="1" ht="15" customHeight="1" x14ac:dyDescent="0.25">
      <c r="A42" s="94">
        <v>12</v>
      </c>
      <c r="B42" s="28" t="s">
        <v>954</v>
      </c>
      <c r="C42" s="29" t="s">
        <v>1114</v>
      </c>
      <c r="D42" s="30" t="s">
        <v>38</v>
      </c>
      <c r="E42" s="76" t="s">
        <v>1931</v>
      </c>
      <c r="F42" s="76" t="s">
        <v>2003</v>
      </c>
      <c r="G42" s="97" t="s">
        <v>1924</v>
      </c>
      <c r="H42" s="3">
        <v>44774</v>
      </c>
      <c r="I42" s="3">
        <v>45139</v>
      </c>
      <c r="J42" s="32">
        <v>18150</v>
      </c>
      <c r="K42" s="147">
        <f t="shared" si="3"/>
        <v>551.76</v>
      </c>
      <c r="L42" s="156"/>
      <c r="M42" s="147">
        <f t="shared" si="4"/>
        <v>520.90499999999997</v>
      </c>
      <c r="N42" s="33">
        <v>0</v>
      </c>
      <c r="O42" s="100">
        <f t="shared" si="5"/>
        <v>17077.335000000003</v>
      </c>
      <c r="P42" s="81"/>
      <c r="Q42" s="81"/>
      <c r="R42" s="20">
        <v>114904493</v>
      </c>
    </row>
    <row r="43" spans="1:18" ht="15" customHeight="1" x14ac:dyDescent="0.25">
      <c r="A43" s="27">
        <v>11</v>
      </c>
      <c r="B43" s="28" t="s">
        <v>891</v>
      </c>
      <c r="C43" s="29" t="s">
        <v>1393</v>
      </c>
      <c r="D43" s="30" t="s">
        <v>38</v>
      </c>
      <c r="E43" s="76" t="s">
        <v>1931</v>
      </c>
      <c r="F43" s="76" t="s">
        <v>2003</v>
      </c>
      <c r="G43" s="97" t="s">
        <v>1924</v>
      </c>
      <c r="H43" s="3">
        <v>44805</v>
      </c>
      <c r="I43" s="3">
        <v>45170</v>
      </c>
      <c r="J43" s="32">
        <v>18150</v>
      </c>
      <c r="K43" s="147">
        <f t="shared" si="3"/>
        <v>551.76</v>
      </c>
      <c r="L43" s="156"/>
      <c r="M43" s="147">
        <f t="shared" si="4"/>
        <v>520.90499999999997</v>
      </c>
      <c r="N43" s="33">
        <v>0</v>
      </c>
      <c r="O43" s="100">
        <f t="shared" si="5"/>
        <v>17077.335000000003</v>
      </c>
      <c r="P43" s="81"/>
      <c r="Q43" s="81"/>
      <c r="R43" s="20">
        <v>112329701</v>
      </c>
    </row>
    <row r="44" spans="1:18" ht="15" customHeight="1" x14ac:dyDescent="0.25">
      <c r="A44" s="94">
        <v>10</v>
      </c>
      <c r="B44" s="44" t="s">
        <v>903</v>
      </c>
      <c r="C44" s="45" t="s">
        <v>947</v>
      </c>
      <c r="D44" s="30" t="s">
        <v>38</v>
      </c>
      <c r="E44" s="77" t="s">
        <v>2024</v>
      </c>
      <c r="F44" s="8" t="s">
        <v>2003</v>
      </c>
      <c r="G44" s="97" t="s">
        <v>1924</v>
      </c>
      <c r="H44" s="3">
        <v>44545</v>
      </c>
      <c r="I44" s="3">
        <v>44910</v>
      </c>
      <c r="J44" s="32">
        <v>18150</v>
      </c>
      <c r="K44" s="147">
        <f t="shared" si="3"/>
        <v>551.76</v>
      </c>
      <c r="L44" s="156"/>
      <c r="M44" s="147">
        <f t="shared" si="4"/>
        <v>520.90499999999997</v>
      </c>
      <c r="N44" s="33">
        <v>0</v>
      </c>
      <c r="O44" s="100">
        <f t="shared" si="5"/>
        <v>17077.335000000003</v>
      </c>
      <c r="P44" s="81"/>
      <c r="Q44" s="81"/>
      <c r="R44" s="20">
        <v>109191957</v>
      </c>
    </row>
    <row r="45" spans="1:18" ht="15" customHeight="1" x14ac:dyDescent="0.25">
      <c r="A45" s="27">
        <v>38</v>
      </c>
      <c r="B45" s="28" t="s">
        <v>1202</v>
      </c>
      <c r="C45" s="29" t="s">
        <v>1203</v>
      </c>
      <c r="D45" s="30" t="s">
        <v>38</v>
      </c>
      <c r="E45" s="76" t="s">
        <v>2018</v>
      </c>
      <c r="F45" s="76" t="s">
        <v>2017</v>
      </c>
      <c r="G45" s="97" t="s">
        <v>1924</v>
      </c>
      <c r="H45" s="3">
        <v>44805</v>
      </c>
      <c r="I45" s="3">
        <v>45170</v>
      </c>
      <c r="J45" s="32">
        <v>33000</v>
      </c>
      <c r="K45" s="147">
        <f t="shared" si="0"/>
        <v>1003.2</v>
      </c>
      <c r="L45" s="156"/>
      <c r="M45" s="147">
        <f t="shared" si="1"/>
        <v>947.1</v>
      </c>
      <c r="N45" s="33">
        <v>1650</v>
      </c>
      <c r="O45" s="100">
        <f t="shared" si="2"/>
        <v>29399.7</v>
      </c>
      <c r="P45" s="81"/>
      <c r="Q45" s="81"/>
      <c r="R45" s="20">
        <v>108498387</v>
      </c>
    </row>
    <row r="46" spans="1:18" ht="15" customHeight="1" x14ac:dyDescent="0.25">
      <c r="A46" s="94">
        <v>39</v>
      </c>
      <c r="B46" s="28" t="s">
        <v>1692</v>
      </c>
      <c r="C46" s="29" t="s">
        <v>1693</v>
      </c>
      <c r="D46" s="30" t="s">
        <v>38</v>
      </c>
      <c r="E46" s="76" t="s">
        <v>2315</v>
      </c>
      <c r="F46" s="76" t="s">
        <v>2017</v>
      </c>
      <c r="G46" s="97" t="s">
        <v>1924</v>
      </c>
      <c r="H46" s="3">
        <v>44526</v>
      </c>
      <c r="I46" s="3">
        <v>44891</v>
      </c>
      <c r="J46" s="32">
        <v>55000</v>
      </c>
      <c r="K46" s="147">
        <f t="shared" si="0"/>
        <v>1672</v>
      </c>
      <c r="L46" s="156">
        <v>2559.67</v>
      </c>
      <c r="M46" s="147">
        <f t="shared" si="1"/>
        <v>1578.5</v>
      </c>
      <c r="N46" s="33">
        <v>655</v>
      </c>
      <c r="O46" s="100">
        <f t="shared" si="2"/>
        <v>48534.83</v>
      </c>
      <c r="P46" s="81"/>
      <c r="Q46" s="81"/>
      <c r="R46" s="20">
        <v>22500207976</v>
      </c>
    </row>
    <row r="47" spans="1:18" ht="15" customHeight="1" x14ac:dyDescent="0.25">
      <c r="A47" s="27">
        <v>40</v>
      </c>
      <c r="B47" s="44" t="s">
        <v>1154</v>
      </c>
      <c r="C47" s="45" t="s">
        <v>1155</v>
      </c>
      <c r="D47" s="30" t="s">
        <v>38</v>
      </c>
      <c r="E47" s="77" t="s">
        <v>2068</v>
      </c>
      <c r="F47" s="76" t="s">
        <v>2017</v>
      </c>
      <c r="G47" s="97" t="s">
        <v>1924</v>
      </c>
      <c r="H47" s="3">
        <v>44545</v>
      </c>
      <c r="I47" s="3">
        <v>44910</v>
      </c>
      <c r="J47" s="32">
        <v>33000</v>
      </c>
      <c r="K47" s="147">
        <f t="shared" si="0"/>
        <v>1003.2</v>
      </c>
      <c r="L47" s="156"/>
      <c r="M47" s="147">
        <f t="shared" si="1"/>
        <v>947.1</v>
      </c>
      <c r="N47" s="33">
        <v>0</v>
      </c>
      <c r="O47" s="100">
        <f t="shared" si="2"/>
        <v>31049.7</v>
      </c>
      <c r="P47" s="81"/>
      <c r="Q47" s="81"/>
      <c r="R47" s="20">
        <v>40220602458</v>
      </c>
    </row>
    <row r="48" spans="1:18" ht="15" customHeight="1" x14ac:dyDescent="0.25">
      <c r="A48" s="94">
        <v>41</v>
      </c>
      <c r="B48" s="28" t="s">
        <v>1345</v>
      </c>
      <c r="C48" s="29" t="s">
        <v>1346</v>
      </c>
      <c r="D48" s="30" t="s">
        <v>38</v>
      </c>
      <c r="E48" s="78" t="s">
        <v>1999</v>
      </c>
      <c r="F48" s="78" t="s">
        <v>1998</v>
      </c>
      <c r="G48" s="97" t="s">
        <v>1924</v>
      </c>
      <c r="H48" s="3">
        <v>44593</v>
      </c>
      <c r="I48" s="3">
        <v>44958</v>
      </c>
      <c r="J48" s="32">
        <v>60000</v>
      </c>
      <c r="K48" s="147">
        <f t="shared" si="0"/>
        <v>1824</v>
      </c>
      <c r="L48" s="156">
        <v>3486.66</v>
      </c>
      <c r="M48" s="147">
        <f t="shared" si="1"/>
        <v>1722</v>
      </c>
      <c r="N48" s="33">
        <v>6255</v>
      </c>
      <c r="O48" s="100">
        <f t="shared" si="2"/>
        <v>46712.34</v>
      </c>
      <c r="P48" s="81"/>
      <c r="Q48" s="81"/>
      <c r="R48" s="20">
        <v>106248347</v>
      </c>
    </row>
    <row r="49" spans="1:18" ht="15" customHeight="1" x14ac:dyDescent="0.25">
      <c r="A49" s="27">
        <v>42</v>
      </c>
      <c r="B49" s="28" t="s">
        <v>1778</v>
      </c>
      <c r="C49" s="29" t="s">
        <v>1779</v>
      </c>
      <c r="D49" s="30" t="s">
        <v>51</v>
      </c>
      <c r="E49" s="76" t="s">
        <v>2042</v>
      </c>
      <c r="F49" s="76" t="s">
        <v>1998</v>
      </c>
      <c r="G49" s="97" t="s">
        <v>1924</v>
      </c>
      <c r="H49" s="3">
        <v>44477</v>
      </c>
      <c r="I49" s="3">
        <v>44842</v>
      </c>
      <c r="J49" s="32">
        <v>23100</v>
      </c>
      <c r="K49" s="147">
        <f t="shared" si="0"/>
        <v>702.24</v>
      </c>
      <c r="L49" s="156"/>
      <c r="M49" s="147">
        <f t="shared" si="1"/>
        <v>662.97</v>
      </c>
      <c r="N49" s="33">
        <v>3430.15</v>
      </c>
      <c r="O49" s="100">
        <f t="shared" si="2"/>
        <v>18304.639999999996</v>
      </c>
      <c r="P49" s="81"/>
      <c r="Q49" s="81"/>
      <c r="R49" s="20">
        <v>111295614</v>
      </c>
    </row>
    <row r="50" spans="1:18" ht="15" customHeight="1" x14ac:dyDescent="0.25">
      <c r="A50" s="94">
        <v>43</v>
      </c>
      <c r="B50" s="28" t="s">
        <v>1160</v>
      </c>
      <c r="C50" s="29" t="s">
        <v>1161</v>
      </c>
      <c r="D50" s="30" t="s">
        <v>51</v>
      </c>
      <c r="E50" s="78" t="s">
        <v>2067</v>
      </c>
      <c r="F50" s="78" t="s">
        <v>1998</v>
      </c>
      <c r="G50" s="97" t="s">
        <v>1924</v>
      </c>
      <c r="H50" s="3">
        <v>44652</v>
      </c>
      <c r="I50" s="3">
        <v>45017</v>
      </c>
      <c r="J50" s="32">
        <v>39500</v>
      </c>
      <c r="K50" s="147">
        <f t="shared" si="0"/>
        <v>1200.8</v>
      </c>
      <c r="L50" s="157">
        <v>372.08100000000013</v>
      </c>
      <c r="M50" s="147">
        <f t="shared" si="1"/>
        <v>1133.6500000000001</v>
      </c>
      <c r="N50" s="33">
        <v>0</v>
      </c>
      <c r="O50" s="100">
        <f t="shared" si="2"/>
        <v>36793.468999999997</v>
      </c>
      <c r="P50" s="81"/>
      <c r="Q50" s="81"/>
      <c r="R50" s="20">
        <v>113995708</v>
      </c>
    </row>
    <row r="51" spans="1:18" ht="15" customHeight="1" x14ac:dyDescent="0.25">
      <c r="A51" s="27">
        <v>44</v>
      </c>
      <c r="B51" s="49" t="s">
        <v>917</v>
      </c>
      <c r="C51" s="45" t="s">
        <v>918</v>
      </c>
      <c r="D51" s="30" t="s">
        <v>51</v>
      </c>
      <c r="E51" s="77" t="s">
        <v>2196</v>
      </c>
      <c r="F51" s="8" t="s">
        <v>1998</v>
      </c>
      <c r="G51" s="97" t="s">
        <v>1924</v>
      </c>
      <c r="H51" s="5">
        <v>44566</v>
      </c>
      <c r="I51" s="5">
        <v>44931</v>
      </c>
      <c r="J51" s="32">
        <v>60000</v>
      </c>
      <c r="K51" s="147">
        <f t="shared" si="0"/>
        <v>1824</v>
      </c>
      <c r="L51" s="156">
        <v>3486.66</v>
      </c>
      <c r="M51" s="147">
        <f t="shared" si="1"/>
        <v>1722</v>
      </c>
      <c r="N51" s="33">
        <v>0</v>
      </c>
      <c r="O51" s="100">
        <f t="shared" si="2"/>
        <v>52967.34</v>
      </c>
      <c r="P51" s="81"/>
      <c r="Q51" s="81"/>
      <c r="R51" s="20">
        <v>22400782342</v>
      </c>
    </row>
    <row r="52" spans="1:18" ht="15" customHeight="1" x14ac:dyDescent="0.25">
      <c r="A52" s="94">
        <v>45</v>
      </c>
      <c r="B52" s="28" t="s">
        <v>1859</v>
      </c>
      <c r="C52" s="29" t="s">
        <v>1860</v>
      </c>
      <c r="D52" s="30" t="s">
        <v>38</v>
      </c>
      <c r="E52" s="76" t="s">
        <v>2205</v>
      </c>
      <c r="F52" s="76" t="s">
        <v>1998</v>
      </c>
      <c r="G52" s="97" t="s">
        <v>1924</v>
      </c>
      <c r="H52" s="3">
        <v>44805</v>
      </c>
      <c r="I52" s="3">
        <v>45170</v>
      </c>
      <c r="J52" s="32">
        <v>23100</v>
      </c>
      <c r="K52" s="147">
        <f t="shared" si="0"/>
        <v>702.24</v>
      </c>
      <c r="L52" s="156"/>
      <c r="M52" s="147">
        <f t="shared" si="1"/>
        <v>662.97</v>
      </c>
      <c r="N52" s="33">
        <v>0</v>
      </c>
      <c r="O52" s="100">
        <f t="shared" si="2"/>
        <v>21734.789999999997</v>
      </c>
      <c r="P52" s="81"/>
      <c r="Q52" s="81"/>
      <c r="R52" s="20">
        <v>22500307354</v>
      </c>
    </row>
    <row r="53" spans="1:18" ht="15" customHeight="1" x14ac:dyDescent="0.25">
      <c r="A53" s="27">
        <v>46</v>
      </c>
      <c r="B53" s="28" t="s">
        <v>52</v>
      </c>
      <c r="C53" s="29" t="s">
        <v>1894</v>
      </c>
      <c r="D53" s="30" t="s">
        <v>38</v>
      </c>
      <c r="E53" s="76" t="s">
        <v>1997</v>
      </c>
      <c r="F53" s="76" t="s">
        <v>1996</v>
      </c>
      <c r="G53" s="97" t="s">
        <v>1924</v>
      </c>
      <c r="H53" s="3">
        <v>44562</v>
      </c>
      <c r="I53" s="3">
        <v>44927</v>
      </c>
      <c r="J53" s="32">
        <v>28875</v>
      </c>
      <c r="K53" s="147">
        <f t="shared" si="0"/>
        <v>877.8</v>
      </c>
      <c r="L53" s="156">
        <v>0</v>
      </c>
      <c r="M53" s="147">
        <f t="shared" si="1"/>
        <v>828.71249999999998</v>
      </c>
      <c r="N53" s="33">
        <v>325</v>
      </c>
      <c r="O53" s="100">
        <f t="shared" si="2"/>
        <v>26843.487499999999</v>
      </c>
      <c r="P53" s="81"/>
      <c r="Q53" s="81"/>
      <c r="R53" s="20">
        <v>106065048</v>
      </c>
    </row>
    <row r="54" spans="1:18" ht="15" customHeight="1" x14ac:dyDescent="0.25">
      <c r="A54" s="94">
        <v>47</v>
      </c>
      <c r="B54" s="28" t="s">
        <v>1575</v>
      </c>
      <c r="C54" s="29" t="s">
        <v>1576</v>
      </c>
      <c r="D54" s="30" t="s">
        <v>38</v>
      </c>
      <c r="E54" s="76" t="s">
        <v>1997</v>
      </c>
      <c r="F54" s="76" t="s">
        <v>1996</v>
      </c>
      <c r="G54" s="97" t="s">
        <v>1924</v>
      </c>
      <c r="H54" s="3">
        <v>44805</v>
      </c>
      <c r="I54" s="3">
        <v>45170</v>
      </c>
      <c r="J54" s="32">
        <v>28875</v>
      </c>
      <c r="K54" s="147">
        <f t="shared" si="0"/>
        <v>877.8</v>
      </c>
      <c r="L54" s="156">
        <v>0</v>
      </c>
      <c r="M54" s="147">
        <f t="shared" si="1"/>
        <v>828.71249999999998</v>
      </c>
      <c r="N54" s="33">
        <v>655</v>
      </c>
      <c r="O54" s="100">
        <f t="shared" si="2"/>
        <v>26513.487499999999</v>
      </c>
      <c r="P54" s="81"/>
      <c r="Q54" s="81"/>
      <c r="R54" s="20">
        <v>107157372</v>
      </c>
    </row>
    <row r="55" spans="1:18" ht="15" customHeight="1" x14ac:dyDescent="0.25">
      <c r="A55" s="27">
        <v>48</v>
      </c>
      <c r="B55" s="44" t="s">
        <v>913</v>
      </c>
      <c r="C55" s="45" t="s">
        <v>914</v>
      </c>
      <c r="D55" s="30" t="s">
        <v>38</v>
      </c>
      <c r="E55" s="77" t="s">
        <v>1997</v>
      </c>
      <c r="F55" s="8" t="s">
        <v>1996</v>
      </c>
      <c r="G55" s="97" t="s">
        <v>1924</v>
      </c>
      <c r="H55" s="3">
        <v>44531</v>
      </c>
      <c r="I55" s="3">
        <v>44896</v>
      </c>
      <c r="J55" s="32">
        <v>28875</v>
      </c>
      <c r="K55" s="147">
        <f t="shared" si="0"/>
        <v>877.8</v>
      </c>
      <c r="L55" s="156"/>
      <c r="M55" s="147">
        <f t="shared" si="1"/>
        <v>828.71249999999998</v>
      </c>
      <c r="N55" s="33">
        <v>0</v>
      </c>
      <c r="O55" s="100">
        <f t="shared" si="2"/>
        <v>27168.487499999999</v>
      </c>
      <c r="P55" s="81"/>
      <c r="Q55" s="81"/>
      <c r="R55" s="20">
        <v>108886847</v>
      </c>
    </row>
    <row r="56" spans="1:18" ht="15" customHeight="1" x14ac:dyDescent="0.25">
      <c r="A56" s="94">
        <v>49</v>
      </c>
      <c r="B56" s="28" t="s">
        <v>1732</v>
      </c>
      <c r="C56" s="29" t="s">
        <v>1733</v>
      </c>
      <c r="D56" s="30" t="s">
        <v>38</v>
      </c>
      <c r="E56" s="76" t="s">
        <v>1997</v>
      </c>
      <c r="F56" s="76" t="s">
        <v>1996</v>
      </c>
      <c r="G56" s="97" t="s">
        <v>1924</v>
      </c>
      <c r="H56" s="3">
        <v>44814</v>
      </c>
      <c r="I56" s="3">
        <v>45179</v>
      </c>
      <c r="J56" s="32">
        <v>28875</v>
      </c>
      <c r="K56" s="147">
        <f t="shared" si="0"/>
        <v>877.8</v>
      </c>
      <c r="L56" s="156">
        <v>0</v>
      </c>
      <c r="M56" s="147">
        <f t="shared" si="1"/>
        <v>828.71249999999998</v>
      </c>
      <c r="N56" s="33">
        <v>0</v>
      </c>
      <c r="O56" s="100">
        <f t="shared" si="2"/>
        <v>27168.487499999999</v>
      </c>
      <c r="P56" s="81"/>
      <c r="Q56" s="81">
        <v>0</v>
      </c>
      <c r="R56" s="20">
        <v>110464112</v>
      </c>
    </row>
    <row r="57" spans="1:18" ht="15" customHeight="1" x14ac:dyDescent="0.25">
      <c r="A57" s="27">
        <v>50</v>
      </c>
      <c r="B57" s="28" t="s">
        <v>1863</v>
      </c>
      <c r="C57" s="29" t="s">
        <v>1864</v>
      </c>
      <c r="D57" s="30" t="s">
        <v>51</v>
      </c>
      <c r="E57" s="76" t="s">
        <v>1997</v>
      </c>
      <c r="F57" s="76" t="s">
        <v>1996</v>
      </c>
      <c r="G57" s="97" t="s">
        <v>1924</v>
      </c>
      <c r="H57" s="3">
        <v>44593</v>
      </c>
      <c r="I57" s="3">
        <v>44958</v>
      </c>
      <c r="J57" s="32">
        <v>28875</v>
      </c>
      <c r="K57" s="147">
        <f t="shared" si="0"/>
        <v>877.8</v>
      </c>
      <c r="L57" s="156">
        <v>0</v>
      </c>
      <c r="M57" s="147">
        <f t="shared" si="1"/>
        <v>828.71249999999998</v>
      </c>
      <c r="N57" s="33">
        <v>1512.45</v>
      </c>
      <c r="O57" s="100">
        <f t="shared" si="2"/>
        <v>25656.037499999999</v>
      </c>
      <c r="P57" s="81"/>
      <c r="Q57" s="81"/>
      <c r="R57" s="20">
        <v>114059405</v>
      </c>
    </row>
    <row r="58" spans="1:18" ht="15" customHeight="1" x14ac:dyDescent="0.25">
      <c r="A58" s="94">
        <v>51</v>
      </c>
      <c r="B58" s="28" t="s">
        <v>1761</v>
      </c>
      <c r="C58" s="29" t="s">
        <v>1762</v>
      </c>
      <c r="D58" s="30" t="s">
        <v>38</v>
      </c>
      <c r="E58" s="76" t="s">
        <v>2160</v>
      </c>
      <c r="F58" s="76" t="s">
        <v>1996</v>
      </c>
      <c r="G58" s="97" t="s">
        <v>1924</v>
      </c>
      <c r="H58" s="3">
        <v>44805</v>
      </c>
      <c r="I58" s="3">
        <v>45170</v>
      </c>
      <c r="J58" s="32">
        <v>49500</v>
      </c>
      <c r="K58" s="147">
        <f t="shared" si="0"/>
        <v>1504.8</v>
      </c>
      <c r="L58" s="156">
        <v>1783.431</v>
      </c>
      <c r="M58" s="147">
        <f t="shared" si="1"/>
        <v>1420.65</v>
      </c>
      <c r="N58" s="33">
        <v>1310</v>
      </c>
      <c r="O58" s="100">
        <f t="shared" si="2"/>
        <v>43481.118999999999</v>
      </c>
      <c r="P58" s="81"/>
      <c r="Q58" s="81"/>
      <c r="R58" s="20">
        <v>4900349772</v>
      </c>
    </row>
    <row r="59" spans="1:18" ht="15" customHeight="1" x14ac:dyDescent="0.25">
      <c r="A59" s="27">
        <v>52</v>
      </c>
      <c r="B59" s="28" t="s">
        <v>1341</v>
      </c>
      <c r="C59" s="29" t="s">
        <v>1342</v>
      </c>
      <c r="D59" s="30" t="s">
        <v>38</v>
      </c>
      <c r="E59" s="76" t="s">
        <v>1997</v>
      </c>
      <c r="F59" s="76" t="s">
        <v>1996</v>
      </c>
      <c r="G59" s="97" t="s">
        <v>1924</v>
      </c>
      <c r="H59" s="3">
        <v>44652</v>
      </c>
      <c r="I59" s="3">
        <v>45017</v>
      </c>
      <c r="J59" s="32">
        <v>28875</v>
      </c>
      <c r="K59" s="147">
        <f t="shared" si="0"/>
        <v>877.8</v>
      </c>
      <c r="L59" s="156">
        <v>0</v>
      </c>
      <c r="M59" s="147">
        <f t="shared" si="1"/>
        <v>828.71249999999998</v>
      </c>
      <c r="N59" s="33">
        <v>1512.45</v>
      </c>
      <c r="O59" s="100">
        <f t="shared" si="2"/>
        <v>25656.037499999999</v>
      </c>
      <c r="P59" s="81"/>
      <c r="Q59" s="81"/>
      <c r="R59" s="20">
        <v>22500120880</v>
      </c>
    </row>
    <row r="60" spans="1:18" ht="15" customHeight="1" x14ac:dyDescent="0.25">
      <c r="A60" s="94">
        <v>53</v>
      </c>
      <c r="B60" s="35" t="s">
        <v>1552</v>
      </c>
      <c r="C60" s="36" t="s">
        <v>1553</v>
      </c>
      <c r="D60" s="30" t="s">
        <v>51</v>
      </c>
      <c r="E60" s="77" t="s">
        <v>2218</v>
      </c>
      <c r="F60" s="8" t="s">
        <v>1996</v>
      </c>
      <c r="G60" s="97" t="s">
        <v>1924</v>
      </c>
      <c r="H60" s="3">
        <v>44743</v>
      </c>
      <c r="I60" s="3">
        <v>45108</v>
      </c>
      <c r="J60" s="32">
        <v>33000</v>
      </c>
      <c r="K60" s="147">
        <f t="shared" si="0"/>
        <v>1003.2</v>
      </c>
      <c r="L60" s="156"/>
      <c r="M60" s="147">
        <f t="shared" si="1"/>
        <v>947.1</v>
      </c>
      <c r="N60" s="33">
        <v>1625</v>
      </c>
      <c r="O60" s="100">
        <f t="shared" si="2"/>
        <v>29424.7</v>
      </c>
      <c r="P60" s="81"/>
      <c r="Q60" s="81"/>
      <c r="R60" s="20">
        <v>22500805373</v>
      </c>
    </row>
    <row r="61" spans="1:18" ht="15" customHeight="1" x14ac:dyDescent="0.25">
      <c r="A61" s="27">
        <v>54</v>
      </c>
      <c r="B61" s="38" t="s">
        <v>1556</v>
      </c>
      <c r="C61" s="47" t="s">
        <v>1557</v>
      </c>
      <c r="D61" s="40" t="s">
        <v>38</v>
      </c>
      <c r="E61" s="76" t="s">
        <v>1997</v>
      </c>
      <c r="F61" s="76" t="s">
        <v>1996</v>
      </c>
      <c r="G61" s="97" t="s">
        <v>1924</v>
      </c>
      <c r="H61" s="3">
        <v>44625</v>
      </c>
      <c r="I61" s="3">
        <v>44990</v>
      </c>
      <c r="J61" s="32">
        <v>28875</v>
      </c>
      <c r="K61" s="147">
        <f t="shared" si="0"/>
        <v>877.8</v>
      </c>
      <c r="L61" s="156">
        <v>0</v>
      </c>
      <c r="M61" s="147">
        <f t="shared" si="1"/>
        <v>828.71249999999998</v>
      </c>
      <c r="N61" s="33">
        <v>0</v>
      </c>
      <c r="O61" s="100">
        <f t="shared" si="2"/>
        <v>27168.487499999999</v>
      </c>
      <c r="P61" s="81"/>
      <c r="Q61" s="81"/>
      <c r="R61" s="20">
        <v>40224860425</v>
      </c>
    </row>
    <row r="62" spans="1:18" ht="15" customHeight="1" x14ac:dyDescent="0.25">
      <c r="A62" s="94">
        <v>55</v>
      </c>
      <c r="B62" s="35" t="s">
        <v>1468</v>
      </c>
      <c r="C62" s="36" t="s">
        <v>1469</v>
      </c>
      <c r="D62" s="30" t="s">
        <v>38</v>
      </c>
      <c r="E62" s="77" t="s">
        <v>1997</v>
      </c>
      <c r="F62" s="8" t="s">
        <v>1996</v>
      </c>
      <c r="G62" s="97" t="s">
        <v>1924</v>
      </c>
      <c r="H62" s="3">
        <v>44474</v>
      </c>
      <c r="I62" s="3">
        <v>44839</v>
      </c>
      <c r="J62" s="32">
        <v>28875</v>
      </c>
      <c r="K62" s="147">
        <f t="shared" si="0"/>
        <v>877.8</v>
      </c>
      <c r="L62" s="156">
        <v>0</v>
      </c>
      <c r="M62" s="147">
        <f t="shared" si="1"/>
        <v>828.71249999999998</v>
      </c>
      <c r="N62" s="33">
        <v>0</v>
      </c>
      <c r="O62" s="100">
        <f t="shared" si="2"/>
        <v>27168.487499999999</v>
      </c>
      <c r="P62" s="81"/>
      <c r="Q62" s="81"/>
      <c r="R62" s="20">
        <v>40224879649</v>
      </c>
    </row>
    <row r="63" spans="1:18" ht="15" customHeight="1" x14ac:dyDescent="0.25">
      <c r="A63" s="27">
        <v>56</v>
      </c>
      <c r="B63" s="77" t="s">
        <v>2327</v>
      </c>
      <c r="C63" s="77" t="s">
        <v>2341</v>
      </c>
      <c r="D63" s="30" t="s">
        <v>51</v>
      </c>
      <c r="E63" s="77" t="s">
        <v>2317</v>
      </c>
      <c r="F63" s="77" t="s">
        <v>1996</v>
      </c>
      <c r="G63" s="97" t="s">
        <v>1924</v>
      </c>
      <c r="H63" s="3">
        <v>44511</v>
      </c>
      <c r="I63" s="3">
        <v>44876</v>
      </c>
      <c r="J63" s="32">
        <v>12100</v>
      </c>
      <c r="K63" s="147">
        <f t="shared" si="0"/>
        <v>367.84000000000003</v>
      </c>
      <c r="L63" s="156"/>
      <c r="M63" s="147">
        <f t="shared" si="1"/>
        <v>347.27000000000004</v>
      </c>
      <c r="N63" s="33">
        <v>0</v>
      </c>
      <c r="O63" s="100">
        <f t="shared" si="2"/>
        <v>11384.89</v>
      </c>
      <c r="P63" s="81"/>
      <c r="Q63" s="81"/>
      <c r="R63" s="90">
        <v>40224917027</v>
      </c>
    </row>
    <row r="64" spans="1:18" ht="15" customHeight="1" x14ac:dyDescent="0.25">
      <c r="A64" s="94">
        <v>57</v>
      </c>
      <c r="B64" s="28" t="s">
        <v>876</v>
      </c>
      <c r="C64" s="29" t="s">
        <v>29</v>
      </c>
      <c r="D64" s="30" t="s">
        <v>51</v>
      </c>
      <c r="E64" s="76" t="s">
        <v>1997</v>
      </c>
      <c r="F64" s="76" t="s">
        <v>1996</v>
      </c>
      <c r="G64" s="97" t="s">
        <v>1924</v>
      </c>
      <c r="H64" s="3">
        <v>44593</v>
      </c>
      <c r="I64" s="3">
        <v>44958</v>
      </c>
      <c r="J64" s="32">
        <v>28875</v>
      </c>
      <c r="K64" s="147">
        <f t="shared" si="0"/>
        <v>877.8</v>
      </c>
      <c r="L64" s="156"/>
      <c r="M64" s="147">
        <f t="shared" si="1"/>
        <v>828.71249999999998</v>
      </c>
      <c r="N64" s="33">
        <v>0</v>
      </c>
      <c r="O64" s="100">
        <f t="shared" si="2"/>
        <v>27168.487499999999</v>
      </c>
      <c r="P64" s="81"/>
      <c r="Q64" s="81"/>
      <c r="R64" s="20">
        <v>2000077962</v>
      </c>
    </row>
    <row r="65" spans="1:18" ht="15" customHeight="1" x14ac:dyDescent="0.25">
      <c r="A65" s="27">
        <v>58</v>
      </c>
      <c r="B65" s="28" t="s">
        <v>1532</v>
      </c>
      <c r="C65" s="29" t="s">
        <v>1533</v>
      </c>
      <c r="D65" s="30" t="s">
        <v>51</v>
      </c>
      <c r="E65" s="76" t="s">
        <v>2148</v>
      </c>
      <c r="F65" s="76" t="s">
        <v>2279</v>
      </c>
      <c r="G65" s="97" t="s">
        <v>1924</v>
      </c>
      <c r="H65" s="3">
        <v>44805</v>
      </c>
      <c r="I65" s="3">
        <v>45170</v>
      </c>
      <c r="J65" s="32">
        <v>38500</v>
      </c>
      <c r="K65" s="147">
        <f t="shared" si="0"/>
        <v>1170.4000000000001</v>
      </c>
      <c r="L65" s="156">
        <v>230.95</v>
      </c>
      <c r="M65" s="147">
        <f t="shared" si="1"/>
        <v>1104.95</v>
      </c>
      <c r="N65" s="33">
        <v>1965</v>
      </c>
      <c r="O65" s="100">
        <f t="shared" si="2"/>
        <v>34028.700000000004</v>
      </c>
      <c r="P65" s="81"/>
      <c r="Q65" s="81"/>
      <c r="R65" s="20">
        <v>2600346098</v>
      </c>
    </row>
    <row r="66" spans="1:18" s="151" customFormat="1" ht="15" customHeight="1" x14ac:dyDescent="0.25">
      <c r="A66" s="94">
        <v>59</v>
      </c>
      <c r="B66" s="53" t="s">
        <v>1308</v>
      </c>
      <c r="C66" s="72" t="s">
        <v>1309</v>
      </c>
      <c r="D66" s="40" t="s">
        <v>51</v>
      </c>
      <c r="E66" s="167" t="s">
        <v>2169</v>
      </c>
      <c r="F66" s="168" t="s">
        <v>2279</v>
      </c>
      <c r="G66" s="145" t="s">
        <v>1924</v>
      </c>
      <c r="H66" s="146">
        <v>44495</v>
      </c>
      <c r="I66" s="146">
        <v>44130</v>
      </c>
      <c r="J66" s="201">
        <v>16466.650000000001</v>
      </c>
      <c r="K66" s="147">
        <f t="shared" si="0"/>
        <v>500.58616000000006</v>
      </c>
      <c r="L66" s="156"/>
      <c r="M66" s="147">
        <f t="shared" si="1"/>
        <v>472.59285500000004</v>
      </c>
      <c r="N66" s="148">
        <v>2085</v>
      </c>
      <c r="O66" s="147">
        <f t="shared" si="2"/>
        <v>13408.470985</v>
      </c>
      <c r="P66" s="149"/>
      <c r="Q66" s="149"/>
      <c r="R66" s="150">
        <v>4900861388</v>
      </c>
    </row>
    <row r="67" spans="1:18" ht="15" customHeight="1" x14ac:dyDescent="0.25">
      <c r="A67" s="27">
        <v>60</v>
      </c>
      <c r="B67" s="28" t="s">
        <v>1437</v>
      </c>
      <c r="C67" s="29" t="s">
        <v>1438</v>
      </c>
      <c r="D67" s="30" t="s">
        <v>38</v>
      </c>
      <c r="E67" s="76" t="s">
        <v>2177</v>
      </c>
      <c r="F67" s="76" t="s">
        <v>2279</v>
      </c>
      <c r="G67" s="97" t="s">
        <v>1924</v>
      </c>
      <c r="H67" s="3">
        <v>44562</v>
      </c>
      <c r="I67" s="3">
        <v>44927</v>
      </c>
      <c r="J67" s="32">
        <v>110000</v>
      </c>
      <c r="K67" s="147">
        <f t="shared" si="0"/>
        <v>3344</v>
      </c>
      <c r="L67" s="156">
        <v>14457.6875</v>
      </c>
      <c r="M67" s="147">
        <f t="shared" si="1"/>
        <v>3157</v>
      </c>
      <c r="N67" s="33">
        <v>0</v>
      </c>
      <c r="O67" s="100">
        <f t="shared" si="2"/>
        <v>89041.3125</v>
      </c>
      <c r="P67" s="81"/>
      <c r="Q67" s="81"/>
      <c r="R67" s="20">
        <v>7600080902</v>
      </c>
    </row>
    <row r="68" spans="1:18" s="151" customFormat="1" ht="15" customHeight="1" x14ac:dyDescent="0.25">
      <c r="A68" s="94">
        <v>61</v>
      </c>
      <c r="B68" s="38" t="s">
        <v>915</v>
      </c>
      <c r="C68" s="47" t="s">
        <v>916</v>
      </c>
      <c r="D68" s="40" t="s">
        <v>38</v>
      </c>
      <c r="E68" s="144" t="s">
        <v>2236</v>
      </c>
      <c r="F68" s="144" t="s">
        <v>2279</v>
      </c>
      <c r="G68" s="145" t="s">
        <v>1924</v>
      </c>
      <c r="H68" s="146">
        <v>44774</v>
      </c>
      <c r="I68" s="146">
        <v>45139</v>
      </c>
      <c r="J68" s="48">
        <v>33000</v>
      </c>
      <c r="K68" s="147">
        <f t="shared" si="0"/>
        <v>1003.2</v>
      </c>
      <c r="L68" s="156"/>
      <c r="M68" s="147">
        <f t="shared" si="1"/>
        <v>947.1</v>
      </c>
      <c r="N68" s="148">
        <v>1025</v>
      </c>
      <c r="O68" s="147">
        <f t="shared" si="2"/>
        <v>30024.7</v>
      </c>
      <c r="P68" s="149"/>
      <c r="Q68" s="149"/>
      <c r="R68" s="150">
        <v>40220458455</v>
      </c>
    </row>
    <row r="69" spans="1:18" s="151" customFormat="1" ht="15" customHeight="1" x14ac:dyDescent="0.25">
      <c r="A69" s="27">
        <v>62</v>
      </c>
      <c r="B69" s="38" t="s">
        <v>1285</v>
      </c>
      <c r="C69" s="47" t="s">
        <v>17</v>
      </c>
      <c r="D69" s="40" t="s">
        <v>38</v>
      </c>
      <c r="E69" s="144" t="s">
        <v>2454</v>
      </c>
      <c r="F69" s="144" t="s">
        <v>2191</v>
      </c>
      <c r="G69" s="145" t="s">
        <v>1924</v>
      </c>
      <c r="H69" s="146">
        <v>44713</v>
      </c>
      <c r="I69" s="146">
        <v>45078</v>
      </c>
      <c r="J69" s="48">
        <v>49500</v>
      </c>
      <c r="K69" s="147">
        <f t="shared" ref="K69:K128" si="6">+J69/100*3.04</f>
        <v>1504.8</v>
      </c>
      <c r="L69" s="156">
        <v>1783.47</v>
      </c>
      <c r="M69" s="147">
        <f t="shared" si="1"/>
        <v>1420.65</v>
      </c>
      <c r="N69" s="148">
        <v>0</v>
      </c>
      <c r="O69" s="147">
        <f t="shared" ref="O69:O128" si="7">+J69-K69-L69-M69-N69</f>
        <v>44791.079999999994</v>
      </c>
      <c r="P69" s="149"/>
      <c r="Q69" s="149"/>
      <c r="R69" s="150">
        <v>22300311341</v>
      </c>
    </row>
    <row r="70" spans="1:18" ht="15" customHeight="1" x14ac:dyDescent="0.25">
      <c r="A70" s="94">
        <v>63</v>
      </c>
      <c r="B70" s="28" t="s">
        <v>1796</v>
      </c>
      <c r="C70" s="29" t="s">
        <v>19</v>
      </c>
      <c r="D70" s="30" t="s">
        <v>51</v>
      </c>
      <c r="E70" s="76" t="s">
        <v>2013</v>
      </c>
      <c r="F70" s="76" t="s">
        <v>2012</v>
      </c>
      <c r="G70" s="97" t="s">
        <v>1924</v>
      </c>
      <c r="H70" s="3">
        <v>44749</v>
      </c>
      <c r="I70" s="3">
        <v>45114</v>
      </c>
      <c r="J70" s="32">
        <v>22000</v>
      </c>
      <c r="K70" s="147">
        <f t="shared" si="6"/>
        <v>668.8</v>
      </c>
      <c r="L70" s="156"/>
      <c r="M70" s="147">
        <f t="shared" ref="M70:M131" si="8">+J70/100*2.87</f>
        <v>631.4</v>
      </c>
      <c r="N70" s="33">
        <v>325</v>
      </c>
      <c r="O70" s="100">
        <f t="shared" si="7"/>
        <v>20374.8</v>
      </c>
      <c r="P70" s="81"/>
      <c r="Q70" s="81"/>
      <c r="R70" s="20">
        <v>108262726</v>
      </c>
    </row>
    <row r="71" spans="1:18" ht="15" customHeight="1" x14ac:dyDescent="0.25">
      <c r="A71" s="27">
        <v>64</v>
      </c>
      <c r="B71" s="28" t="s">
        <v>888</v>
      </c>
      <c r="C71" s="29" t="s">
        <v>20</v>
      </c>
      <c r="D71" s="30" t="s">
        <v>51</v>
      </c>
      <c r="E71" s="76" t="s">
        <v>2045</v>
      </c>
      <c r="F71" s="76" t="s">
        <v>2012</v>
      </c>
      <c r="G71" s="97" t="s">
        <v>1924</v>
      </c>
      <c r="H71" s="3">
        <v>44808</v>
      </c>
      <c r="I71" s="3">
        <v>45173</v>
      </c>
      <c r="J71" s="32">
        <v>20570</v>
      </c>
      <c r="K71" s="147">
        <f t="shared" si="6"/>
        <v>625.32799999999997</v>
      </c>
      <c r="L71" s="156"/>
      <c r="M71" s="147">
        <f t="shared" si="8"/>
        <v>590.35900000000004</v>
      </c>
      <c r="N71" s="33">
        <v>0</v>
      </c>
      <c r="O71" s="100">
        <f t="shared" si="7"/>
        <v>19354.312999999998</v>
      </c>
      <c r="P71" s="81"/>
      <c r="Q71" s="81"/>
      <c r="R71" s="20">
        <v>111575056</v>
      </c>
    </row>
    <row r="72" spans="1:18" ht="15" customHeight="1" x14ac:dyDescent="0.25">
      <c r="A72" s="94">
        <v>65</v>
      </c>
      <c r="B72" s="28" t="s">
        <v>813</v>
      </c>
      <c r="C72" s="29" t="s">
        <v>22</v>
      </c>
      <c r="D72" s="30" t="s">
        <v>51</v>
      </c>
      <c r="E72" s="76" t="s">
        <v>2045</v>
      </c>
      <c r="F72" s="76" t="s">
        <v>2012</v>
      </c>
      <c r="G72" s="97" t="s">
        <v>1924</v>
      </c>
      <c r="H72" s="3">
        <v>44506</v>
      </c>
      <c r="I72" s="3">
        <v>44871</v>
      </c>
      <c r="J72" s="32">
        <v>20570</v>
      </c>
      <c r="K72" s="147">
        <f t="shared" si="6"/>
        <v>625.32799999999997</v>
      </c>
      <c r="L72" s="156"/>
      <c r="M72" s="147">
        <f t="shared" si="8"/>
        <v>590.35900000000004</v>
      </c>
      <c r="N72" s="33">
        <v>1185</v>
      </c>
      <c r="O72" s="100">
        <f t="shared" si="7"/>
        <v>18169.312999999998</v>
      </c>
      <c r="P72" s="81"/>
      <c r="Q72" s="81"/>
      <c r="R72" s="20">
        <v>118337435</v>
      </c>
    </row>
    <row r="73" spans="1:18" ht="15" customHeight="1" x14ac:dyDescent="0.25">
      <c r="A73" s="27">
        <v>66</v>
      </c>
      <c r="B73" s="28" t="s">
        <v>1722</v>
      </c>
      <c r="C73" s="29" t="s">
        <v>18</v>
      </c>
      <c r="D73" s="30" t="s">
        <v>51</v>
      </c>
      <c r="E73" s="76" t="s">
        <v>2125</v>
      </c>
      <c r="F73" s="76" t="s">
        <v>2012</v>
      </c>
      <c r="G73" s="97" t="s">
        <v>1924</v>
      </c>
      <c r="H73" s="3">
        <v>44805</v>
      </c>
      <c r="I73" s="3">
        <v>45170</v>
      </c>
      <c r="J73" s="32">
        <v>49500</v>
      </c>
      <c r="K73" s="147">
        <f t="shared" si="6"/>
        <v>1504.8</v>
      </c>
      <c r="L73" s="156">
        <v>1783.431</v>
      </c>
      <c r="M73" s="147">
        <f t="shared" si="8"/>
        <v>1420.65</v>
      </c>
      <c r="N73" s="33">
        <v>2370</v>
      </c>
      <c r="O73" s="100">
        <f t="shared" si="7"/>
        <v>42421.118999999999</v>
      </c>
      <c r="P73" s="81"/>
      <c r="Q73" s="81"/>
      <c r="R73" s="20">
        <v>1000651040</v>
      </c>
    </row>
    <row r="74" spans="1:18" ht="15" customHeight="1" x14ac:dyDescent="0.25">
      <c r="A74" s="94">
        <v>67</v>
      </c>
      <c r="B74" s="28" t="s">
        <v>1681</v>
      </c>
      <c r="C74" s="29" t="s">
        <v>23</v>
      </c>
      <c r="D74" s="30" t="s">
        <v>51</v>
      </c>
      <c r="E74" s="76" t="s">
        <v>2132</v>
      </c>
      <c r="F74" s="76" t="s">
        <v>2012</v>
      </c>
      <c r="G74" s="97" t="s">
        <v>1924</v>
      </c>
      <c r="H74" s="3">
        <v>44470</v>
      </c>
      <c r="I74" s="3">
        <v>44835</v>
      </c>
      <c r="J74" s="32">
        <v>18150</v>
      </c>
      <c r="K74" s="147">
        <f t="shared" si="6"/>
        <v>551.76</v>
      </c>
      <c r="L74" s="156"/>
      <c r="M74" s="147">
        <f t="shared" si="8"/>
        <v>520.90499999999997</v>
      </c>
      <c r="N74" s="33">
        <v>3024.9</v>
      </c>
      <c r="O74" s="100">
        <f t="shared" si="7"/>
        <v>14052.435000000003</v>
      </c>
      <c r="P74" s="81"/>
      <c r="Q74" s="81"/>
      <c r="R74" s="20">
        <v>1600011827</v>
      </c>
    </row>
    <row r="75" spans="1:18" ht="15" customHeight="1" x14ac:dyDescent="0.25">
      <c r="A75" s="27">
        <v>68</v>
      </c>
      <c r="B75" s="44" t="s">
        <v>1805</v>
      </c>
      <c r="C75" s="45" t="s">
        <v>1806</v>
      </c>
      <c r="D75" s="30" t="s">
        <v>51</v>
      </c>
      <c r="E75" s="8" t="s">
        <v>2157</v>
      </c>
      <c r="F75" s="8" t="s">
        <v>2012</v>
      </c>
      <c r="G75" s="97" t="s">
        <v>1924</v>
      </c>
      <c r="H75" s="3">
        <v>44531</v>
      </c>
      <c r="I75" s="3">
        <v>44896</v>
      </c>
      <c r="J75" s="32">
        <v>33000</v>
      </c>
      <c r="K75" s="147">
        <f t="shared" si="6"/>
        <v>1003.2</v>
      </c>
      <c r="L75" s="156"/>
      <c r="M75" s="147">
        <f t="shared" si="8"/>
        <v>947.1</v>
      </c>
      <c r="N75" s="33">
        <v>0</v>
      </c>
      <c r="O75" s="100">
        <f t="shared" si="7"/>
        <v>31049.7</v>
      </c>
      <c r="P75" s="81"/>
      <c r="Q75" s="81"/>
      <c r="R75" s="20">
        <v>4900017551</v>
      </c>
    </row>
    <row r="76" spans="1:18" ht="15" customHeight="1" x14ac:dyDescent="0.25">
      <c r="A76" s="94">
        <v>69</v>
      </c>
      <c r="B76" s="35" t="s">
        <v>1204</v>
      </c>
      <c r="C76" s="36" t="s">
        <v>1205</v>
      </c>
      <c r="D76" s="30" t="s">
        <v>38</v>
      </c>
      <c r="E76" s="77" t="s">
        <v>2163</v>
      </c>
      <c r="F76" s="8" t="s">
        <v>2012</v>
      </c>
      <c r="G76" s="97" t="s">
        <v>1924</v>
      </c>
      <c r="H76" s="3">
        <v>44495</v>
      </c>
      <c r="I76" s="3">
        <v>44860</v>
      </c>
      <c r="J76" s="41">
        <v>15730</v>
      </c>
      <c r="K76" s="147">
        <f t="shared" si="6"/>
        <v>478.19200000000006</v>
      </c>
      <c r="L76" s="156">
        <v>0</v>
      </c>
      <c r="M76" s="147">
        <f t="shared" si="8"/>
        <v>451.45100000000002</v>
      </c>
      <c r="N76" s="33">
        <v>0</v>
      </c>
      <c r="O76" s="100">
        <f t="shared" si="7"/>
        <v>14800.357</v>
      </c>
      <c r="P76" s="81"/>
      <c r="Q76" s="81"/>
      <c r="R76" s="20">
        <v>4900607914</v>
      </c>
    </row>
    <row r="77" spans="1:18" ht="15" customHeight="1" x14ac:dyDescent="0.25">
      <c r="A77" s="27">
        <v>70</v>
      </c>
      <c r="B77" s="28" t="s">
        <v>2275</v>
      </c>
      <c r="C77" s="34" t="s">
        <v>2274</v>
      </c>
      <c r="D77" s="30" t="s">
        <v>38</v>
      </c>
      <c r="E77" s="77" t="s">
        <v>2157</v>
      </c>
      <c r="F77" s="8" t="s">
        <v>2012</v>
      </c>
      <c r="G77" s="97" t="s">
        <v>1924</v>
      </c>
      <c r="H77" s="3">
        <v>44621</v>
      </c>
      <c r="I77" s="3">
        <v>44986</v>
      </c>
      <c r="J77" s="32">
        <v>33000</v>
      </c>
      <c r="K77" s="147">
        <f t="shared" si="6"/>
        <v>1003.2</v>
      </c>
      <c r="L77" s="156"/>
      <c r="M77" s="147">
        <f t="shared" si="8"/>
        <v>947.1</v>
      </c>
      <c r="N77" s="33">
        <v>1310</v>
      </c>
      <c r="O77" s="100">
        <f t="shared" si="7"/>
        <v>29739.7</v>
      </c>
      <c r="P77" s="81"/>
      <c r="Q77" s="81"/>
      <c r="R77" s="22">
        <v>14000050030</v>
      </c>
    </row>
    <row r="78" spans="1:18" ht="15" customHeight="1" x14ac:dyDescent="0.25">
      <c r="A78" s="94">
        <v>71</v>
      </c>
      <c r="B78" s="28" t="s">
        <v>836</v>
      </c>
      <c r="C78" s="29" t="s">
        <v>21</v>
      </c>
      <c r="D78" s="30" t="s">
        <v>51</v>
      </c>
      <c r="E78" s="76" t="s">
        <v>2045</v>
      </c>
      <c r="F78" s="76" t="s">
        <v>2012</v>
      </c>
      <c r="G78" s="97" t="s">
        <v>1924</v>
      </c>
      <c r="H78" s="3">
        <v>44805</v>
      </c>
      <c r="I78" s="3">
        <v>45170</v>
      </c>
      <c r="J78" s="32">
        <v>20570</v>
      </c>
      <c r="K78" s="147">
        <f t="shared" si="6"/>
        <v>625.32799999999997</v>
      </c>
      <c r="L78" s="156"/>
      <c r="M78" s="147">
        <f t="shared" si="8"/>
        <v>590.35900000000004</v>
      </c>
      <c r="N78" s="33"/>
      <c r="O78" s="100">
        <f t="shared" si="7"/>
        <v>19354.312999999998</v>
      </c>
      <c r="P78" s="81"/>
      <c r="Q78" s="81"/>
      <c r="R78" s="20">
        <v>22500422419</v>
      </c>
    </row>
    <row r="79" spans="1:18" ht="15" customHeight="1" x14ac:dyDescent="0.25">
      <c r="A79" s="27">
        <v>72</v>
      </c>
      <c r="B79" s="28" t="s">
        <v>1028</v>
      </c>
      <c r="C79" s="29" t="s">
        <v>32</v>
      </c>
      <c r="D79" s="30" t="s">
        <v>51</v>
      </c>
      <c r="E79" s="76" t="s">
        <v>1986</v>
      </c>
      <c r="F79" s="76" t="s">
        <v>2012</v>
      </c>
      <c r="G79" s="97" t="s">
        <v>1924</v>
      </c>
      <c r="H79" s="3">
        <v>44652</v>
      </c>
      <c r="I79" s="3">
        <v>45017</v>
      </c>
      <c r="J79" s="32">
        <v>20570</v>
      </c>
      <c r="K79" s="147">
        <f t="shared" si="6"/>
        <v>625.32799999999997</v>
      </c>
      <c r="L79" s="156"/>
      <c r="M79" s="147">
        <f t="shared" si="8"/>
        <v>590.35900000000004</v>
      </c>
      <c r="N79" s="33">
        <v>5737.84</v>
      </c>
      <c r="O79" s="100">
        <f t="shared" si="7"/>
        <v>13616.472999999998</v>
      </c>
      <c r="P79" s="81"/>
      <c r="Q79" s="81"/>
      <c r="R79" s="20">
        <v>22500654144</v>
      </c>
    </row>
    <row r="80" spans="1:18" ht="15" customHeight="1" x14ac:dyDescent="0.25">
      <c r="A80" s="94">
        <v>73</v>
      </c>
      <c r="B80" s="28" t="s">
        <v>1065</v>
      </c>
      <c r="C80" s="29" t="s">
        <v>1066</v>
      </c>
      <c r="D80" s="30" t="s">
        <v>51</v>
      </c>
      <c r="E80" s="76" t="s">
        <v>2238</v>
      </c>
      <c r="F80" s="77" t="s">
        <v>2012</v>
      </c>
      <c r="G80" s="97" t="s">
        <v>1924</v>
      </c>
      <c r="H80" s="3">
        <v>44631</v>
      </c>
      <c r="I80" s="3">
        <v>44996</v>
      </c>
      <c r="J80" s="32">
        <v>33000</v>
      </c>
      <c r="K80" s="147">
        <f t="shared" si="6"/>
        <v>1003.2</v>
      </c>
      <c r="L80" s="156">
        <v>0</v>
      </c>
      <c r="M80" s="147">
        <f t="shared" si="8"/>
        <v>947.1</v>
      </c>
      <c r="N80" s="33">
        <v>1965</v>
      </c>
      <c r="O80" s="100">
        <f t="shared" si="7"/>
        <v>29084.7</v>
      </c>
      <c r="P80" s="81"/>
      <c r="Q80" s="81"/>
      <c r="R80" s="20">
        <v>40221099639</v>
      </c>
    </row>
    <row r="81" spans="1:18" ht="15" customHeight="1" x14ac:dyDescent="0.25">
      <c r="A81" s="27">
        <v>74</v>
      </c>
      <c r="B81" s="28" t="s">
        <v>1522</v>
      </c>
      <c r="C81" s="29" t="s">
        <v>1523</v>
      </c>
      <c r="D81" s="30" t="s">
        <v>51</v>
      </c>
      <c r="E81" s="104" t="s">
        <v>2426</v>
      </c>
      <c r="F81" s="76" t="s">
        <v>2012</v>
      </c>
      <c r="G81" s="97" t="s">
        <v>1924</v>
      </c>
      <c r="H81" s="3">
        <v>44472</v>
      </c>
      <c r="I81" s="3">
        <v>44837</v>
      </c>
      <c r="J81" s="32">
        <v>18150</v>
      </c>
      <c r="K81" s="147">
        <f t="shared" si="6"/>
        <v>551.76</v>
      </c>
      <c r="L81" s="156"/>
      <c r="M81" s="147">
        <f t="shared" si="8"/>
        <v>520.90499999999997</v>
      </c>
      <c r="N81" s="33">
        <v>0</v>
      </c>
      <c r="O81" s="100">
        <f t="shared" si="7"/>
        <v>17077.335000000003</v>
      </c>
      <c r="P81" s="81"/>
      <c r="Q81" s="81"/>
      <c r="R81" s="20">
        <v>22301789909</v>
      </c>
    </row>
    <row r="82" spans="1:18" ht="15" customHeight="1" x14ac:dyDescent="0.25">
      <c r="A82" s="94">
        <v>75</v>
      </c>
      <c r="B82" s="8" t="s">
        <v>183</v>
      </c>
      <c r="C82" s="8" t="s">
        <v>2288</v>
      </c>
      <c r="D82" s="30" t="s">
        <v>38</v>
      </c>
      <c r="E82" s="77" t="s">
        <v>2281</v>
      </c>
      <c r="F82" s="76" t="s">
        <v>2166</v>
      </c>
      <c r="G82" s="97" t="s">
        <v>1924</v>
      </c>
      <c r="H82" s="3">
        <v>44743</v>
      </c>
      <c r="I82" s="3">
        <v>45108</v>
      </c>
      <c r="J82" s="32">
        <v>23100</v>
      </c>
      <c r="K82" s="147">
        <f t="shared" si="6"/>
        <v>702.24</v>
      </c>
      <c r="L82" s="156"/>
      <c r="M82" s="147">
        <f t="shared" si="8"/>
        <v>662.97</v>
      </c>
      <c r="N82" s="33"/>
      <c r="O82" s="100">
        <f t="shared" si="7"/>
        <v>21734.789999999997</v>
      </c>
      <c r="P82" s="82"/>
      <c r="Q82" s="82"/>
      <c r="R82" s="21">
        <v>115577462</v>
      </c>
    </row>
    <row r="83" spans="1:18" ht="15" customHeight="1" x14ac:dyDescent="0.25">
      <c r="A83" s="27">
        <v>76</v>
      </c>
      <c r="B83" s="35" t="s">
        <v>1481</v>
      </c>
      <c r="C83" s="36" t="s">
        <v>1482</v>
      </c>
      <c r="D83" s="30" t="s">
        <v>38</v>
      </c>
      <c r="E83" s="77" t="s">
        <v>2167</v>
      </c>
      <c r="F83" s="76" t="s">
        <v>2166</v>
      </c>
      <c r="G83" s="97" t="s">
        <v>1924</v>
      </c>
      <c r="H83" s="3">
        <v>44470</v>
      </c>
      <c r="I83" s="3">
        <v>44835</v>
      </c>
      <c r="J83" s="32">
        <v>28875</v>
      </c>
      <c r="K83" s="147">
        <f t="shared" si="6"/>
        <v>877.8</v>
      </c>
      <c r="L83" s="156">
        <v>0</v>
      </c>
      <c r="M83" s="147">
        <f t="shared" si="8"/>
        <v>828.71249999999998</v>
      </c>
      <c r="N83" s="33">
        <v>1512.45</v>
      </c>
      <c r="O83" s="100">
        <f t="shared" si="7"/>
        <v>25656.037499999999</v>
      </c>
      <c r="P83" s="81"/>
      <c r="Q83" s="81"/>
      <c r="R83" s="20">
        <v>4900795529</v>
      </c>
    </row>
    <row r="84" spans="1:18" ht="15" customHeight="1" x14ac:dyDescent="0.25">
      <c r="A84" s="94">
        <v>77</v>
      </c>
      <c r="B84" s="28" t="s">
        <v>1702</v>
      </c>
      <c r="C84" s="29" t="s">
        <v>1703</v>
      </c>
      <c r="D84" s="30" t="s">
        <v>38</v>
      </c>
      <c r="E84" s="76" t="s">
        <v>2193</v>
      </c>
      <c r="F84" s="76" t="s">
        <v>2166</v>
      </c>
      <c r="G84" s="97" t="s">
        <v>1924</v>
      </c>
      <c r="H84" s="3">
        <v>44805</v>
      </c>
      <c r="I84" s="3">
        <v>45170</v>
      </c>
      <c r="J84" s="32">
        <v>55000</v>
      </c>
      <c r="K84" s="147">
        <f t="shared" si="6"/>
        <v>1672</v>
      </c>
      <c r="L84" s="156">
        <v>2559.6734999999999</v>
      </c>
      <c r="M84" s="147">
        <f t="shared" si="8"/>
        <v>1578.5</v>
      </c>
      <c r="N84" s="33">
        <v>0</v>
      </c>
      <c r="O84" s="100">
        <f t="shared" si="7"/>
        <v>49189.826500000003</v>
      </c>
      <c r="P84" s="81"/>
      <c r="Q84" s="81"/>
      <c r="R84" s="20">
        <v>22300670548</v>
      </c>
    </row>
    <row r="85" spans="1:18" ht="15" customHeight="1" x14ac:dyDescent="0.25">
      <c r="A85" s="27">
        <v>78</v>
      </c>
      <c r="B85" s="28" t="s">
        <v>1583</v>
      </c>
      <c r="C85" s="29" t="s">
        <v>1584</v>
      </c>
      <c r="D85" s="30" t="s">
        <v>38</v>
      </c>
      <c r="E85" s="104" t="s">
        <v>2096</v>
      </c>
      <c r="F85" s="77" t="s">
        <v>2039</v>
      </c>
      <c r="G85" s="97" t="s">
        <v>1924</v>
      </c>
      <c r="H85" s="3">
        <v>44743</v>
      </c>
      <c r="I85" s="3">
        <v>45108</v>
      </c>
      <c r="J85" s="32">
        <v>80000</v>
      </c>
      <c r="K85" s="147">
        <f t="shared" si="6"/>
        <v>2432</v>
      </c>
      <c r="L85" s="156">
        <v>7400.94</v>
      </c>
      <c r="M85" s="147">
        <f t="shared" si="8"/>
        <v>2296</v>
      </c>
      <c r="N85" s="33">
        <v>0</v>
      </c>
      <c r="O85" s="100">
        <f t="shared" si="7"/>
        <v>67871.06</v>
      </c>
      <c r="P85" s="81"/>
      <c r="Q85" s="81"/>
      <c r="R85" s="20">
        <v>116545039</v>
      </c>
    </row>
    <row r="86" spans="1:18" ht="15" customHeight="1" x14ac:dyDescent="0.25">
      <c r="A86" s="94">
        <v>79</v>
      </c>
      <c r="B86" s="8" t="s">
        <v>2284</v>
      </c>
      <c r="C86" s="8" t="s">
        <v>2290</v>
      </c>
      <c r="D86" s="30" t="s">
        <v>38</v>
      </c>
      <c r="E86" s="77" t="s">
        <v>2315</v>
      </c>
      <c r="F86" s="8" t="s">
        <v>2039</v>
      </c>
      <c r="G86" s="97" t="s">
        <v>1924</v>
      </c>
      <c r="H86" s="3">
        <v>44774</v>
      </c>
      <c r="I86" s="3">
        <v>45139</v>
      </c>
      <c r="J86" s="32">
        <v>45000</v>
      </c>
      <c r="K86" s="147">
        <f t="shared" si="6"/>
        <v>1368</v>
      </c>
      <c r="L86" s="156">
        <v>945.81</v>
      </c>
      <c r="M86" s="147">
        <f t="shared" si="8"/>
        <v>1291.5</v>
      </c>
      <c r="N86" s="33">
        <v>1512.45</v>
      </c>
      <c r="O86" s="100">
        <f t="shared" si="7"/>
        <v>39882.240000000005</v>
      </c>
      <c r="P86" s="82"/>
      <c r="Q86" s="82"/>
      <c r="R86" s="21">
        <v>118823368</v>
      </c>
    </row>
    <row r="87" spans="1:18" ht="15" customHeight="1" x14ac:dyDescent="0.25">
      <c r="A87" s="27">
        <v>80</v>
      </c>
      <c r="B87" s="28" t="s">
        <v>1706</v>
      </c>
      <c r="C87" s="29" t="s">
        <v>1707</v>
      </c>
      <c r="D87" s="30" t="s">
        <v>38</v>
      </c>
      <c r="E87" s="76" t="s">
        <v>2182</v>
      </c>
      <c r="F87" s="76" t="s">
        <v>2039</v>
      </c>
      <c r="G87" s="97" t="s">
        <v>1924</v>
      </c>
      <c r="H87" s="3">
        <v>44805</v>
      </c>
      <c r="I87" s="3">
        <v>45170</v>
      </c>
      <c r="J87" s="32">
        <v>38500</v>
      </c>
      <c r="K87" s="147">
        <f t="shared" si="6"/>
        <v>1170.4000000000001</v>
      </c>
      <c r="L87" s="156">
        <v>230.94599999999991</v>
      </c>
      <c r="M87" s="147">
        <f t="shared" si="8"/>
        <v>1104.95</v>
      </c>
      <c r="N87" s="33">
        <v>0</v>
      </c>
      <c r="O87" s="100">
        <f t="shared" si="7"/>
        <v>35993.703999999998</v>
      </c>
      <c r="P87" s="81"/>
      <c r="Q87" s="81"/>
      <c r="R87" s="20">
        <v>8700179339</v>
      </c>
    </row>
    <row r="88" spans="1:18" ht="15" customHeight="1" x14ac:dyDescent="0.25">
      <c r="A88" s="94">
        <v>81</v>
      </c>
      <c r="B88" s="28" t="s">
        <v>926</v>
      </c>
      <c r="C88" s="29" t="s">
        <v>927</v>
      </c>
      <c r="D88" s="30" t="s">
        <v>38</v>
      </c>
      <c r="E88" s="78" t="s">
        <v>2211</v>
      </c>
      <c r="F88" s="78" t="s">
        <v>2039</v>
      </c>
      <c r="G88" s="97" t="s">
        <v>1924</v>
      </c>
      <c r="H88" s="3">
        <v>44805</v>
      </c>
      <c r="I88" s="3">
        <v>45170</v>
      </c>
      <c r="J88" s="32">
        <v>33000</v>
      </c>
      <c r="K88" s="147">
        <f t="shared" si="6"/>
        <v>1003.2</v>
      </c>
      <c r="L88" s="156">
        <v>0</v>
      </c>
      <c r="M88" s="147">
        <f t="shared" si="8"/>
        <v>947.1</v>
      </c>
      <c r="N88" s="33">
        <v>2162.4499999999998</v>
      </c>
      <c r="O88" s="100">
        <f t="shared" si="7"/>
        <v>28887.25</v>
      </c>
      <c r="P88" s="81"/>
      <c r="Q88" s="81"/>
      <c r="R88" s="20">
        <v>22500465814</v>
      </c>
    </row>
    <row r="89" spans="1:18" ht="15" customHeight="1" x14ac:dyDescent="0.25">
      <c r="A89" s="27">
        <v>82</v>
      </c>
      <c r="B89" s="28" t="s">
        <v>1659</v>
      </c>
      <c r="C89" s="29" t="s">
        <v>1660</v>
      </c>
      <c r="D89" s="30" t="s">
        <v>51</v>
      </c>
      <c r="E89" s="76" t="s">
        <v>2213</v>
      </c>
      <c r="F89" s="76" t="s">
        <v>2039</v>
      </c>
      <c r="G89" s="97" t="s">
        <v>1924</v>
      </c>
      <c r="H89" s="3">
        <v>44526</v>
      </c>
      <c r="I89" s="3">
        <v>44891</v>
      </c>
      <c r="J89" s="32">
        <v>33000</v>
      </c>
      <c r="K89" s="147">
        <f t="shared" si="6"/>
        <v>1003.2</v>
      </c>
      <c r="L89" s="156">
        <v>0</v>
      </c>
      <c r="M89" s="147">
        <f t="shared" si="8"/>
        <v>947.1</v>
      </c>
      <c r="N89" s="33">
        <v>8262.32</v>
      </c>
      <c r="O89" s="100">
        <f t="shared" si="7"/>
        <v>22787.38</v>
      </c>
      <c r="P89" s="81"/>
      <c r="Q89" s="81"/>
      <c r="R89" s="20">
        <v>22500558477</v>
      </c>
    </row>
    <row r="90" spans="1:18" ht="15" customHeight="1" x14ac:dyDescent="0.25">
      <c r="A90" s="94">
        <v>83</v>
      </c>
      <c r="B90" s="28" t="s">
        <v>809</v>
      </c>
      <c r="C90" s="29" t="s">
        <v>810</v>
      </c>
      <c r="D90" s="30" t="s">
        <v>38</v>
      </c>
      <c r="E90" s="76" t="s">
        <v>2415</v>
      </c>
      <c r="F90" s="76" t="s">
        <v>2039</v>
      </c>
      <c r="G90" s="97" t="s">
        <v>1924</v>
      </c>
      <c r="H90" s="3">
        <v>44697</v>
      </c>
      <c r="I90" s="3">
        <v>45062</v>
      </c>
      <c r="J90" s="32">
        <v>33000</v>
      </c>
      <c r="K90" s="147">
        <f t="shared" si="6"/>
        <v>1003.2</v>
      </c>
      <c r="L90" s="156">
        <v>0</v>
      </c>
      <c r="M90" s="147">
        <f t="shared" si="8"/>
        <v>947.1</v>
      </c>
      <c r="N90" s="33">
        <v>4080.22</v>
      </c>
      <c r="O90" s="100">
        <f t="shared" si="7"/>
        <v>26969.48</v>
      </c>
      <c r="P90" s="81"/>
      <c r="Q90" s="81"/>
      <c r="R90" s="20">
        <v>40224601746</v>
      </c>
    </row>
    <row r="91" spans="1:18" ht="15" customHeight="1" x14ac:dyDescent="0.25">
      <c r="A91" s="27">
        <v>84</v>
      </c>
      <c r="B91" s="35" t="s">
        <v>1106</v>
      </c>
      <c r="C91" s="36" t="s">
        <v>1107</v>
      </c>
      <c r="D91" s="30" t="s">
        <v>38</v>
      </c>
      <c r="E91" s="77" t="s">
        <v>2111</v>
      </c>
      <c r="F91" s="8" t="s">
        <v>2110</v>
      </c>
      <c r="G91" s="97" t="s">
        <v>1924</v>
      </c>
      <c r="H91" s="3">
        <v>44470</v>
      </c>
      <c r="I91" s="3">
        <v>44835</v>
      </c>
      <c r="J91" s="32">
        <v>33000</v>
      </c>
      <c r="K91" s="147">
        <f t="shared" si="6"/>
        <v>1003.2</v>
      </c>
      <c r="L91" s="156">
        <v>0</v>
      </c>
      <c r="M91" s="147">
        <f t="shared" si="8"/>
        <v>947.1</v>
      </c>
      <c r="N91" s="33">
        <v>0</v>
      </c>
      <c r="O91" s="100">
        <f t="shared" si="7"/>
        <v>31049.7</v>
      </c>
      <c r="P91" s="81"/>
      <c r="Q91" s="81"/>
      <c r="R91" s="20">
        <v>119077394</v>
      </c>
    </row>
    <row r="92" spans="1:18" ht="15" customHeight="1" x14ac:dyDescent="0.25">
      <c r="A92" s="94">
        <v>85</v>
      </c>
      <c r="B92" s="28" t="s">
        <v>414</v>
      </c>
      <c r="C92" s="29" t="s">
        <v>799</v>
      </c>
      <c r="D92" s="30" t="s">
        <v>38</v>
      </c>
      <c r="E92" s="76" t="s">
        <v>1979</v>
      </c>
      <c r="F92" s="76" t="s">
        <v>1978</v>
      </c>
      <c r="G92" s="97" t="s">
        <v>1924</v>
      </c>
      <c r="H92" s="3">
        <v>44470</v>
      </c>
      <c r="I92" s="3">
        <v>44835</v>
      </c>
      <c r="J92" s="32">
        <v>20570</v>
      </c>
      <c r="K92" s="147">
        <f t="shared" si="6"/>
        <v>625.32799999999997</v>
      </c>
      <c r="L92" s="156"/>
      <c r="M92" s="147">
        <f t="shared" si="8"/>
        <v>590.35900000000004</v>
      </c>
      <c r="N92" s="33">
        <v>2680</v>
      </c>
      <c r="O92" s="100">
        <f t="shared" si="7"/>
        <v>16674.312999999998</v>
      </c>
      <c r="P92" s="81"/>
      <c r="Q92" s="81"/>
      <c r="R92" s="20">
        <v>103770244</v>
      </c>
    </row>
    <row r="93" spans="1:18" ht="15" customHeight="1" x14ac:dyDescent="0.25">
      <c r="A93" s="27">
        <v>86</v>
      </c>
      <c r="B93" s="28" t="s">
        <v>948</v>
      </c>
      <c r="C93" s="29" t="s">
        <v>949</v>
      </c>
      <c r="D93" s="30" t="s">
        <v>38</v>
      </c>
      <c r="E93" s="76" t="s">
        <v>2025</v>
      </c>
      <c r="F93" s="76" t="s">
        <v>1978</v>
      </c>
      <c r="G93" s="97" t="s">
        <v>1924</v>
      </c>
      <c r="H93" s="3">
        <v>44774</v>
      </c>
      <c r="I93" s="3">
        <v>45139</v>
      </c>
      <c r="J93" s="32">
        <v>23100</v>
      </c>
      <c r="K93" s="147">
        <f t="shared" si="6"/>
        <v>702.24</v>
      </c>
      <c r="L93" s="156"/>
      <c r="M93" s="147">
        <f t="shared" si="8"/>
        <v>662.97</v>
      </c>
      <c r="N93" s="33">
        <v>0</v>
      </c>
      <c r="O93" s="100">
        <f t="shared" si="7"/>
        <v>21734.789999999997</v>
      </c>
      <c r="P93" s="81"/>
      <c r="Q93" s="81"/>
      <c r="R93" s="20">
        <v>109222067</v>
      </c>
    </row>
    <row r="94" spans="1:18" ht="15" customHeight="1" x14ac:dyDescent="0.25">
      <c r="A94" s="94">
        <v>87</v>
      </c>
      <c r="B94" s="35" t="s">
        <v>1751</v>
      </c>
      <c r="C94" s="36" t="s">
        <v>1752</v>
      </c>
      <c r="D94" s="30" t="s">
        <v>38</v>
      </c>
      <c r="E94" s="76" t="s">
        <v>1979</v>
      </c>
      <c r="F94" s="76" t="s">
        <v>1978</v>
      </c>
      <c r="G94" s="97" t="s">
        <v>1924</v>
      </c>
      <c r="H94" s="3">
        <v>44470</v>
      </c>
      <c r="I94" s="3">
        <v>44835</v>
      </c>
      <c r="J94" s="46">
        <v>20570</v>
      </c>
      <c r="K94" s="147">
        <f t="shared" si="6"/>
        <v>625.32799999999997</v>
      </c>
      <c r="L94" s="156"/>
      <c r="M94" s="147">
        <f t="shared" si="8"/>
        <v>590.35900000000004</v>
      </c>
      <c r="N94" s="33">
        <v>6260.07</v>
      </c>
      <c r="O94" s="100">
        <f t="shared" si="7"/>
        <v>13094.242999999999</v>
      </c>
      <c r="P94" s="81"/>
      <c r="Q94" s="81"/>
      <c r="R94" s="20">
        <v>109568378</v>
      </c>
    </row>
    <row r="95" spans="1:18" ht="15" customHeight="1" x14ac:dyDescent="0.25">
      <c r="A95" s="27">
        <v>88</v>
      </c>
      <c r="B95" s="35" t="s">
        <v>954</v>
      </c>
      <c r="C95" s="36" t="s">
        <v>955</v>
      </c>
      <c r="D95" s="30" t="s">
        <v>38</v>
      </c>
      <c r="E95" s="77" t="s">
        <v>2025</v>
      </c>
      <c r="F95" s="76" t="s">
        <v>1978</v>
      </c>
      <c r="G95" s="97" t="s">
        <v>1924</v>
      </c>
      <c r="H95" s="3" t="s">
        <v>2360</v>
      </c>
      <c r="I95" s="3">
        <v>44866</v>
      </c>
      <c r="J95" s="32">
        <v>20570</v>
      </c>
      <c r="K95" s="147">
        <f t="shared" si="6"/>
        <v>625.32799999999997</v>
      </c>
      <c r="L95" s="156">
        <v>0</v>
      </c>
      <c r="M95" s="147">
        <f t="shared" si="8"/>
        <v>590.35900000000004</v>
      </c>
      <c r="N95" s="33">
        <v>1512.45</v>
      </c>
      <c r="O95" s="100">
        <f t="shared" si="7"/>
        <v>17841.862999999998</v>
      </c>
      <c r="P95" s="81"/>
      <c r="Q95" s="81"/>
      <c r="R95" s="20">
        <v>111130357</v>
      </c>
    </row>
    <row r="96" spans="1:18" s="151" customFormat="1" ht="15" customHeight="1" x14ac:dyDescent="0.25">
      <c r="A96" s="94">
        <v>89</v>
      </c>
      <c r="B96" s="38" t="s">
        <v>1839</v>
      </c>
      <c r="C96" s="47" t="s">
        <v>1840</v>
      </c>
      <c r="D96" s="40" t="s">
        <v>38</v>
      </c>
      <c r="E96" s="144" t="s">
        <v>1979</v>
      </c>
      <c r="F96" s="144" t="s">
        <v>1978</v>
      </c>
      <c r="G96" s="145" t="s">
        <v>1924</v>
      </c>
      <c r="H96" s="152" t="s">
        <v>2360</v>
      </c>
      <c r="I96" s="152">
        <v>44866</v>
      </c>
      <c r="J96" s="48">
        <v>20570</v>
      </c>
      <c r="K96" s="147">
        <f t="shared" si="6"/>
        <v>625.32799999999997</v>
      </c>
      <c r="L96" s="156"/>
      <c r="M96" s="147">
        <f t="shared" si="8"/>
        <v>590.35900000000004</v>
      </c>
      <c r="N96" s="148">
        <v>0</v>
      </c>
      <c r="O96" s="147">
        <f t="shared" si="7"/>
        <v>19354.312999999998</v>
      </c>
      <c r="P96" s="149"/>
      <c r="Q96" s="149"/>
      <c r="R96" s="150">
        <v>111573291</v>
      </c>
    </row>
    <row r="97" spans="1:18" ht="15" customHeight="1" x14ac:dyDescent="0.25">
      <c r="A97" s="27">
        <v>90</v>
      </c>
      <c r="B97" s="28" t="s">
        <v>1108</v>
      </c>
      <c r="C97" s="29" t="s">
        <v>1109</v>
      </c>
      <c r="D97" s="30" t="s">
        <v>38</v>
      </c>
      <c r="E97" s="76" t="s">
        <v>1979</v>
      </c>
      <c r="F97" s="76" t="s">
        <v>1978</v>
      </c>
      <c r="G97" s="97" t="s">
        <v>1924</v>
      </c>
      <c r="H97" s="3">
        <v>44805</v>
      </c>
      <c r="I97" s="3">
        <v>45170</v>
      </c>
      <c r="J97" s="32">
        <v>20570</v>
      </c>
      <c r="K97" s="147">
        <f t="shared" si="6"/>
        <v>625.32799999999997</v>
      </c>
      <c r="L97" s="156"/>
      <c r="M97" s="147">
        <f t="shared" si="8"/>
        <v>590.35900000000004</v>
      </c>
      <c r="N97" s="33">
        <v>2897.87</v>
      </c>
      <c r="O97" s="100">
        <f t="shared" si="7"/>
        <v>16456.442999999999</v>
      </c>
      <c r="P97" s="81"/>
      <c r="Q97" s="81"/>
      <c r="R97" s="20">
        <v>112051552</v>
      </c>
    </row>
    <row r="98" spans="1:18" ht="15" customHeight="1" x14ac:dyDescent="0.25">
      <c r="A98" s="94">
        <v>91</v>
      </c>
      <c r="B98" s="28" t="s">
        <v>676</v>
      </c>
      <c r="C98" s="29" t="s">
        <v>1503</v>
      </c>
      <c r="D98" s="30" t="s">
        <v>38</v>
      </c>
      <c r="E98" s="76" t="s">
        <v>2064</v>
      </c>
      <c r="F98" s="76" t="s">
        <v>1978</v>
      </c>
      <c r="G98" s="97" t="s">
        <v>1924</v>
      </c>
      <c r="H98" s="3">
        <v>44805</v>
      </c>
      <c r="I98" s="3">
        <v>45170</v>
      </c>
      <c r="J98" s="32">
        <v>33000</v>
      </c>
      <c r="K98" s="147">
        <f t="shared" si="6"/>
        <v>1003.2</v>
      </c>
      <c r="L98" s="156">
        <v>0</v>
      </c>
      <c r="M98" s="147">
        <f t="shared" si="8"/>
        <v>947.1</v>
      </c>
      <c r="N98" s="33">
        <v>0</v>
      </c>
      <c r="O98" s="100">
        <f t="shared" si="7"/>
        <v>31049.7</v>
      </c>
      <c r="P98" s="81"/>
      <c r="Q98" s="81"/>
      <c r="R98" s="20">
        <v>112962733</v>
      </c>
    </row>
    <row r="99" spans="1:18" ht="15" customHeight="1" x14ac:dyDescent="0.25">
      <c r="A99" s="27">
        <v>92</v>
      </c>
      <c r="B99" s="28" t="s">
        <v>1511</v>
      </c>
      <c r="C99" s="29" t="s">
        <v>1512</v>
      </c>
      <c r="D99" s="30" t="s">
        <v>51</v>
      </c>
      <c r="E99" s="76" t="s">
        <v>1979</v>
      </c>
      <c r="F99" s="76" t="s">
        <v>1978</v>
      </c>
      <c r="G99" s="97" t="s">
        <v>1924</v>
      </c>
      <c r="H99" s="3">
        <v>44591</v>
      </c>
      <c r="I99" s="3">
        <v>44956</v>
      </c>
      <c r="J99" s="32">
        <v>20570</v>
      </c>
      <c r="K99" s="147">
        <f t="shared" si="6"/>
        <v>625.32799999999997</v>
      </c>
      <c r="L99" s="156"/>
      <c r="M99" s="147">
        <f t="shared" si="8"/>
        <v>590.35900000000004</v>
      </c>
      <c r="N99" s="33">
        <v>0</v>
      </c>
      <c r="O99" s="100">
        <f t="shared" si="7"/>
        <v>19354.312999999998</v>
      </c>
      <c r="P99" s="81"/>
      <c r="Q99" s="81"/>
      <c r="R99" s="20">
        <v>116442617</v>
      </c>
    </row>
    <row r="100" spans="1:18" ht="15" customHeight="1" x14ac:dyDescent="0.25">
      <c r="A100" s="94">
        <v>93</v>
      </c>
      <c r="B100" s="28" t="s">
        <v>1446</v>
      </c>
      <c r="C100" s="29" t="s">
        <v>1447</v>
      </c>
      <c r="D100" s="30" t="s">
        <v>51</v>
      </c>
      <c r="E100" s="76" t="s">
        <v>1979</v>
      </c>
      <c r="F100" s="76" t="s">
        <v>1978</v>
      </c>
      <c r="G100" s="97" t="s">
        <v>1924</v>
      </c>
      <c r="H100" s="3">
        <v>44743</v>
      </c>
      <c r="I100" s="3">
        <v>45108</v>
      </c>
      <c r="J100" s="32">
        <v>20570</v>
      </c>
      <c r="K100" s="147">
        <f t="shared" si="6"/>
        <v>625.32799999999997</v>
      </c>
      <c r="L100" s="156"/>
      <c r="M100" s="147">
        <f t="shared" si="8"/>
        <v>590.35900000000004</v>
      </c>
      <c r="N100" s="33">
        <v>0</v>
      </c>
      <c r="O100" s="100">
        <f t="shared" si="7"/>
        <v>19354.312999999998</v>
      </c>
      <c r="P100" s="81"/>
      <c r="Q100" s="81"/>
      <c r="R100" s="20">
        <v>4900873771</v>
      </c>
    </row>
    <row r="101" spans="1:18" ht="15" customHeight="1" x14ac:dyDescent="0.25">
      <c r="A101" s="27">
        <v>94</v>
      </c>
      <c r="B101" s="28" t="s">
        <v>1353</v>
      </c>
      <c r="C101" s="29" t="s">
        <v>1354</v>
      </c>
      <c r="D101" s="30" t="s">
        <v>38</v>
      </c>
      <c r="E101" s="76" t="s">
        <v>1979</v>
      </c>
      <c r="F101" s="76" t="s">
        <v>1978</v>
      </c>
      <c r="G101" s="97" t="s">
        <v>1924</v>
      </c>
      <c r="H101" s="3">
        <v>44691</v>
      </c>
      <c r="I101" s="3">
        <v>45056</v>
      </c>
      <c r="J101" s="32">
        <v>20570</v>
      </c>
      <c r="K101" s="147">
        <f t="shared" si="6"/>
        <v>625.32799999999997</v>
      </c>
      <c r="L101" s="156"/>
      <c r="M101" s="147">
        <f t="shared" si="8"/>
        <v>590.35900000000004</v>
      </c>
      <c r="N101" s="33">
        <v>0</v>
      </c>
      <c r="O101" s="100">
        <f t="shared" si="7"/>
        <v>19354.312999999998</v>
      </c>
      <c r="P101" s="81"/>
      <c r="Q101" s="81"/>
      <c r="R101" s="20">
        <v>6700139980</v>
      </c>
    </row>
    <row r="102" spans="1:18" ht="15" customHeight="1" x14ac:dyDescent="0.25">
      <c r="A102" s="94">
        <v>95</v>
      </c>
      <c r="B102" s="28" t="s">
        <v>1704</v>
      </c>
      <c r="C102" s="29" t="s">
        <v>1705</v>
      </c>
      <c r="D102" s="30" t="s">
        <v>51</v>
      </c>
      <c r="E102" s="76" t="s">
        <v>1979</v>
      </c>
      <c r="F102" s="76" t="s">
        <v>1978</v>
      </c>
      <c r="G102" s="97" t="s">
        <v>1924</v>
      </c>
      <c r="H102" s="3">
        <v>44531</v>
      </c>
      <c r="I102" s="3">
        <v>44896</v>
      </c>
      <c r="J102" s="32">
        <v>20570</v>
      </c>
      <c r="K102" s="147">
        <f t="shared" si="6"/>
        <v>625.32799999999997</v>
      </c>
      <c r="L102" s="156"/>
      <c r="M102" s="147">
        <f t="shared" si="8"/>
        <v>590.35900000000004</v>
      </c>
      <c r="N102" s="33">
        <v>1512.45</v>
      </c>
      <c r="O102" s="100">
        <f>+J102-K102-L102-M102-N102</f>
        <v>17841.862999999998</v>
      </c>
      <c r="P102" s="81"/>
      <c r="Q102" s="81"/>
      <c r="R102" s="20">
        <v>7600237122</v>
      </c>
    </row>
    <row r="103" spans="1:18" ht="15" customHeight="1" x14ac:dyDescent="0.25">
      <c r="A103" s="27">
        <v>96</v>
      </c>
      <c r="B103" s="8" t="s">
        <v>2276</v>
      </c>
      <c r="C103" s="8" t="s">
        <v>2267</v>
      </c>
      <c r="D103" s="30" t="s">
        <v>38</v>
      </c>
      <c r="E103" s="77" t="s">
        <v>2025</v>
      </c>
      <c r="F103" s="8" t="s">
        <v>1978</v>
      </c>
      <c r="G103" s="97" t="s">
        <v>1924</v>
      </c>
      <c r="H103" s="3">
        <v>44652</v>
      </c>
      <c r="I103" s="3">
        <v>45017</v>
      </c>
      <c r="J103" s="32">
        <v>20570</v>
      </c>
      <c r="K103" s="147">
        <f t="shared" si="6"/>
        <v>625.32799999999997</v>
      </c>
      <c r="L103" s="156"/>
      <c r="M103" s="147">
        <f t="shared" si="8"/>
        <v>590.35900000000004</v>
      </c>
      <c r="N103" s="33"/>
      <c r="O103" s="100">
        <f t="shared" si="7"/>
        <v>19354.312999999998</v>
      </c>
      <c r="P103" s="81"/>
      <c r="Q103" s="81"/>
      <c r="R103" s="22">
        <v>11100005591</v>
      </c>
    </row>
    <row r="104" spans="1:18" ht="15" customHeight="1" x14ac:dyDescent="0.25">
      <c r="A104" s="94">
        <v>97</v>
      </c>
      <c r="B104" s="28" t="s">
        <v>1886</v>
      </c>
      <c r="C104" s="29" t="s">
        <v>1887</v>
      </c>
      <c r="D104" s="30" t="s">
        <v>38</v>
      </c>
      <c r="E104" s="76" t="s">
        <v>2361</v>
      </c>
      <c r="F104" s="76" t="s">
        <v>1978</v>
      </c>
      <c r="G104" s="97" t="s">
        <v>1924</v>
      </c>
      <c r="H104" s="3">
        <v>44810</v>
      </c>
      <c r="I104" s="3">
        <v>45175</v>
      </c>
      <c r="J104" s="32">
        <v>23100</v>
      </c>
      <c r="K104" s="147">
        <f t="shared" si="6"/>
        <v>702.24</v>
      </c>
      <c r="L104" s="156"/>
      <c r="M104" s="147">
        <f t="shared" si="8"/>
        <v>662.97</v>
      </c>
      <c r="N104" s="33">
        <v>650</v>
      </c>
      <c r="O104" s="100">
        <f t="shared" si="7"/>
        <v>21084.789999999997</v>
      </c>
      <c r="P104" s="81"/>
      <c r="Q104" s="81"/>
      <c r="R104" s="20">
        <v>22301527754</v>
      </c>
    </row>
    <row r="105" spans="1:18" ht="15" customHeight="1" x14ac:dyDescent="0.25">
      <c r="A105" s="27">
        <v>98</v>
      </c>
      <c r="B105" s="28" t="s">
        <v>1565</v>
      </c>
      <c r="C105" s="29" t="s">
        <v>1566</v>
      </c>
      <c r="D105" s="30" t="s">
        <v>51</v>
      </c>
      <c r="E105" s="76" t="s">
        <v>1979</v>
      </c>
      <c r="F105" s="76" t="s">
        <v>1978</v>
      </c>
      <c r="G105" s="97" t="s">
        <v>1924</v>
      </c>
      <c r="H105" s="3">
        <v>44774</v>
      </c>
      <c r="I105" s="3">
        <v>45139</v>
      </c>
      <c r="J105" s="32">
        <v>23100</v>
      </c>
      <c r="K105" s="147">
        <f t="shared" si="6"/>
        <v>702.24</v>
      </c>
      <c r="L105" s="156"/>
      <c r="M105" s="147">
        <f t="shared" si="8"/>
        <v>662.97</v>
      </c>
      <c r="N105" s="33">
        <v>975</v>
      </c>
      <c r="O105" s="100">
        <f t="shared" si="7"/>
        <v>20759.789999999997</v>
      </c>
      <c r="P105" s="81"/>
      <c r="Q105" s="81"/>
      <c r="R105" s="20">
        <v>22400152876</v>
      </c>
    </row>
    <row r="106" spans="1:18" s="151" customFormat="1" ht="15" customHeight="1" x14ac:dyDescent="0.25">
      <c r="A106" s="94">
        <v>99</v>
      </c>
      <c r="B106" s="38" t="s">
        <v>2434</v>
      </c>
      <c r="C106" s="47" t="s">
        <v>2433</v>
      </c>
      <c r="D106" s="40" t="s">
        <v>38</v>
      </c>
      <c r="E106" s="167" t="s">
        <v>2025</v>
      </c>
      <c r="F106" s="167" t="s">
        <v>1978</v>
      </c>
      <c r="G106" s="145" t="s">
        <v>1924</v>
      </c>
      <c r="H106" s="146">
        <v>44682</v>
      </c>
      <c r="I106" s="146">
        <v>45047</v>
      </c>
      <c r="J106" s="48">
        <v>20570</v>
      </c>
      <c r="K106" s="147">
        <f t="shared" si="6"/>
        <v>625.32799999999997</v>
      </c>
      <c r="L106" s="156">
        <v>0</v>
      </c>
      <c r="M106" s="147">
        <f t="shared" si="8"/>
        <v>590.35900000000004</v>
      </c>
      <c r="N106" s="148">
        <v>325</v>
      </c>
      <c r="O106" s="147">
        <f t="shared" si="7"/>
        <v>19029.312999999998</v>
      </c>
      <c r="P106" s="149"/>
      <c r="Q106" s="149"/>
      <c r="R106" s="150">
        <v>22400281220</v>
      </c>
    </row>
    <row r="107" spans="1:18" ht="15" customHeight="1" x14ac:dyDescent="0.25">
      <c r="A107" s="27">
        <v>100</v>
      </c>
      <c r="B107" s="28" t="s">
        <v>1841</v>
      </c>
      <c r="C107" s="29" t="s">
        <v>1842</v>
      </c>
      <c r="D107" s="30" t="s">
        <v>38</v>
      </c>
      <c r="E107" s="77" t="s">
        <v>2025</v>
      </c>
      <c r="F107" s="77" t="s">
        <v>1978</v>
      </c>
      <c r="G107" s="97" t="s">
        <v>1924</v>
      </c>
      <c r="H107" s="3">
        <v>44682</v>
      </c>
      <c r="I107" s="3">
        <v>45047</v>
      </c>
      <c r="J107" s="32">
        <v>20570</v>
      </c>
      <c r="K107" s="147">
        <f>+J107/100*3.04</f>
        <v>625.32799999999997</v>
      </c>
      <c r="L107" s="156">
        <v>0</v>
      </c>
      <c r="M107" s="147">
        <f t="shared" si="8"/>
        <v>590.35900000000004</v>
      </c>
      <c r="N107" s="33">
        <v>0</v>
      </c>
      <c r="O107" s="100">
        <f>+J107-K107-L107-M107-N107</f>
        <v>19354.312999999998</v>
      </c>
      <c r="P107" s="81"/>
      <c r="Q107" s="81"/>
      <c r="R107" s="20">
        <v>22400281220</v>
      </c>
    </row>
    <row r="108" spans="1:18" ht="15" customHeight="1" x14ac:dyDescent="0.25">
      <c r="A108" s="94">
        <v>101</v>
      </c>
      <c r="B108" s="28" t="s">
        <v>1513</v>
      </c>
      <c r="C108" s="29" t="s">
        <v>1514</v>
      </c>
      <c r="D108" s="30" t="s">
        <v>51</v>
      </c>
      <c r="E108" s="76" t="s">
        <v>1979</v>
      </c>
      <c r="F108" s="76" t="s">
        <v>1978</v>
      </c>
      <c r="G108" s="97" t="s">
        <v>1924</v>
      </c>
      <c r="H108" s="3">
        <v>44805</v>
      </c>
      <c r="I108" s="3">
        <v>45170</v>
      </c>
      <c r="J108" s="32">
        <v>20570</v>
      </c>
      <c r="K108" s="147">
        <f t="shared" si="6"/>
        <v>625.32799999999997</v>
      </c>
      <c r="L108" s="156"/>
      <c r="M108" s="147">
        <f t="shared" si="8"/>
        <v>590.35900000000004</v>
      </c>
      <c r="N108" s="33">
        <v>0</v>
      </c>
      <c r="O108" s="100">
        <f t="shared" si="7"/>
        <v>19354.312999999998</v>
      </c>
      <c r="P108" s="81"/>
      <c r="Q108" s="81"/>
      <c r="R108" s="20">
        <v>22500114677</v>
      </c>
    </row>
    <row r="109" spans="1:18" ht="15" customHeight="1" x14ac:dyDescent="0.25">
      <c r="A109" s="27">
        <v>102</v>
      </c>
      <c r="B109" s="28" t="s">
        <v>889</v>
      </c>
      <c r="C109" s="29" t="s">
        <v>890</v>
      </c>
      <c r="D109" s="30" t="s">
        <v>51</v>
      </c>
      <c r="E109" s="76" t="s">
        <v>1979</v>
      </c>
      <c r="F109" s="76" t="s">
        <v>1978</v>
      </c>
      <c r="G109" s="97" t="s">
        <v>1924</v>
      </c>
      <c r="H109" s="3">
        <v>44550</v>
      </c>
      <c r="I109" s="3">
        <v>44915</v>
      </c>
      <c r="J109" s="32">
        <v>20570</v>
      </c>
      <c r="K109" s="147">
        <f t="shared" si="6"/>
        <v>625.32799999999997</v>
      </c>
      <c r="L109" s="156"/>
      <c r="M109" s="147">
        <f t="shared" si="8"/>
        <v>590.35900000000004</v>
      </c>
      <c r="N109" s="33">
        <v>3697.05</v>
      </c>
      <c r="O109" s="100">
        <f t="shared" si="7"/>
        <v>15657.262999999999</v>
      </c>
      <c r="P109" s="81"/>
      <c r="Q109" s="81"/>
      <c r="R109" s="20">
        <v>22500273853</v>
      </c>
    </row>
    <row r="110" spans="1:18" ht="15" customHeight="1" x14ac:dyDescent="0.25">
      <c r="A110" s="94">
        <v>103</v>
      </c>
      <c r="B110" s="8" t="s">
        <v>696</v>
      </c>
      <c r="C110" s="8" t="s">
        <v>2291</v>
      </c>
      <c r="D110" s="30" t="s">
        <v>38</v>
      </c>
      <c r="E110" s="76" t="s">
        <v>1979</v>
      </c>
      <c r="F110" s="8" t="s">
        <v>1978</v>
      </c>
      <c r="G110" s="97" t="s">
        <v>1924</v>
      </c>
      <c r="H110" s="4">
        <v>44682</v>
      </c>
      <c r="I110" s="4">
        <v>45047</v>
      </c>
      <c r="J110" s="32">
        <v>20570</v>
      </c>
      <c r="K110" s="147">
        <f t="shared" si="6"/>
        <v>625.32799999999997</v>
      </c>
      <c r="L110" s="156"/>
      <c r="M110" s="147">
        <f t="shared" si="8"/>
        <v>590.35900000000004</v>
      </c>
      <c r="N110" s="33"/>
      <c r="O110" s="100">
        <f t="shared" si="7"/>
        <v>19354.312999999998</v>
      </c>
      <c r="P110" s="81"/>
      <c r="Q110" s="81"/>
      <c r="R110" s="22">
        <v>22500483957</v>
      </c>
    </row>
    <row r="111" spans="1:18" ht="15" customHeight="1" x14ac:dyDescent="0.25">
      <c r="A111" s="27">
        <v>104</v>
      </c>
      <c r="B111" s="35" t="s">
        <v>1178</v>
      </c>
      <c r="C111" s="36" t="s">
        <v>1179</v>
      </c>
      <c r="D111" s="30" t="s">
        <v>38</v>
      </c>
      <c r="E111" s="77" t="s">
        <v>2025</v>
      </c>
      <c r="F111" s="77" t="s">
        <v>1978</v>
      </c>
      <c r="G111" s="97" t="s">
        <v>1924</v>
      </c>
      <c r="H111" s="3">
        <v>44743</v>
      </c>
      <c r="I111" s="3">
        <v>45108</v>
      </c>
      <c r="J111" s="32">
        <v>20570</v>
      </c>
      <c r="K111" s="147">
        <f t="shared" si="6"/>
        <v>625.32799999999997</v>
      </c>
      <c r="L111" s="156"/>
      <c r="M111" s="147">
        <f t="shared" si="8"/>
        <v>590.35900000000004</v>
      </c>
      <c r="N111" s="33">
        <v>0</v>
      </c>
      <c r="O111" s="100">
        <f t="shared" si="7"/>
        <v>19354.312999999998</v>
      </c>
      <c r="P111" s="81"/>
      <c r="Q111" s="81"/>
      <c r="R111" s="20">
        <v>22500494509</v>
      </c>
    </row>
    <row r="112" spans="1:18" ht="15" customHeight="1" x14ac:dyDescent="0.25">
      <c r="A112" s="94">
        <v>105</v>
      </c>
      <c r="B112" s="35" t="s">
        <v>2259</v>
      </c>
      <c r="C112" s="36" t="s">
        <v>1589</v>
      </c>
      <c r="D112" s="30" t="s">
        <v>38</v>
      </c>
      <c r="E112" s="76" t="s">
        <v>1979</v>
      </c>
      <c r="F112" s="8" t="s">
        <v>1978</v>
      </c>
      <c r="G112" s="97" t="s">
        <v>1924</v>
      </c>
      <c r="H112" s="3">
        <v>44479</v>
      </c>
      <c r="I112" s="3">
        <v>44844</v>
      </c>
      <c r="J112" s="32">
        <v>20570</v>
      </c>
      <c r="K112" s="147">
        <f t="shared" si="6"/>
        <v>625.32799999999997</v>
      </c>
      <c r="L112" s="156">
        <v>0</v>
      </c>
      <c r="M112" s="147">
        <f t="shared" si="8"/>
        <v>590.35900000000004</v>
      </c>
      <c r="N112" s="33">
        <v>0</v>
      </c>
      <c r="O112" s="100">
        <f t="shared" si="7"/>
        <v>19354.312999999998</v>
      </c>
      <c r="P112" s="81"/>
      <c r="Q112" s="81"/>
      <c r="R112" s="20">
        <v>22500537695</v>
      </c>
    </row>
    <row r="113" spans="1:18" ht="15" customHeight="1" x14ac:dyDescent="0.25">
      <c r="A113" s="27">
        <v>106</v>
      </c>
      <c r="B113" s="28" t="s">
        <v>1741</v>
      </c>
      <c r="C113" s="29" t="s">
        <v>1742</v>
      </c>
      <c r="D113" s="30" t="s">
        <v>38</v>
      </c>
      <c r="E113" s="77" t="s">
        <v>2220</v>
      </c>
      <c r="F113" s="8" t="s">
        <v>1978</v>
      </c>
      <c r="G113" s="97" t="s">
        <v>1924</v>
      </c>
      <c r="H113" s="3">
        <v>44520</v>
      </c>
      <c r="I113" s="3">
        <v>44885</v>
      </c>
      <c r="J113" s="32">
        <v>20570</v>
      </c>
      <c r="K113" s="147">
        <f t="shared" si="6"/>
        <v>625.32799999999997</v>
      </c>
      <c r="L113" s="156"/>
      <c r="M113" s="147">
        <f t="shared" si="8"/>
        <v>590.35900000000004</v>
      </c>
      <c r="N113" s="33">
        <v>0</v>
      </c>
      <c r="O113" s="100">
        <f t="shared" si="7"/>
        <v>19354.312999999998</v>
      </c>
      <c r="P113" s="81"/>
      <c r="Q113" s="81"/>
      <c r="R113" s="20">
        <v>22500909498</v>
      </c>
    </row>
    <row r="114" spans="1:18" ht="15" customHeight="1" x14ac:dyDescent="0.25">
      <c r="A114" s="94">
        <v>107</v>
      </c>
      <c r="B114" s="35" t="s">
        <v>366</v>
      </c>
      <c r="C114" s="36" t="s">
        <v>1545</v>
      </c>
      <c r="D114" s="30" t="s">
        <v>51</v>
      </c>
      <c r="E114" s="77" t="s">
        <v>2025</v>
      </c>
      <c r="F114" s="8" t="s">
        <v>1978</v>
      </c>
      <c r="G114" s="97" t="s">
        <v>1924</v>
      </c>
      <c r="H114" s="3">
        <v>44495</v>
      </c>
      <c r="I114" s="3">
        <v>44860</v>
      </c>
      <c r="J114" s="41">
        <v>26250</v>
      </c>
      <c r="K114" s="147">
        <f t="shared" si="6"/>
        <v>798</v>
      </c>
      <c r="L114" s="156">
        <v>0</v>
      </c>
      <c r="M114" s="147">
        <f t="shared" si="8"/>
        <v>753.375</v>
      </c>
      <c r="N114" s="33">
        <v>0</v>
      </c>
      <c r="O114" s="100">
        <f t="shared" si="7"/>
        <v>24698.625</v>
      </c>
      <c r="P114" s="81"/>
      <c r="Q114" s="81"/>
      <c r="R114" s="20">
        <v>40217309703</v>
      </c>
    </row>
    <row r="115" spans="1:18" ht="15" customHeight="1" x14ac:dyDescent="0.25">
      <c r="A115" s="27">
        <v>108</v>
      </c>
      <c r="B115" s="28" t="s">
        <v>1830</v>
      </c>
      <c r="C115" s="29" t="s">
        <v>1831</v>
      </c>
      <c r="D115" s="30" t="s">
        <v>38</v>
      </c>
      <c r="E115" s="76" t="s">
        <v>1979</v>
      </c>
      <c r="F115" s="76" t="s">
        <v>1978</v>
      </c>
      <c r="G115" s="97" t="s">
        <v>1924</v>
      </c>
      <c r="H115" s="3">
        <v>44733</v>
      </c>
      <c r="I115" s="3">
        <v>45098</v>
      </c>
      <c r="J115" s="32">
        <v>20570</v>
      </c>
      <c r="K115" s="147">
        <f t="shared" si="6"/>
        <v>625.32799999999997</v>
      </c>
      <c r="L115" s="156"/>
      <c r="M115" s="147">
        <f t="shared" si="8"/>
        <v>590.35900000000004</v>
      </c>
      <c r="N115" s="33">
        <v>900</v>
      </c>
      <c r="O115" s="100">
        <f t="shared" si="7"/>
        <v>18454.312999999998</v>
      </c>
      <c r="P115" s="81"/>
      <c r="Q115" s="81"/>
      <c r="R115" s="20">
        <v>40221090497</v>
      </c>
    </row>
    <row r="116" spans="1:18" ht="15" customHeight="1" x14ac:dyDescent="0.25">
      <c r="A116" s="94">
        <v>109</v>
      </c>
      <c r="B116" s="28" t="s">
        <v>1747</v>
      </c>
      <c r="C116" s="29" t="s">
        <v>1748</v>
      </c>
      <c r="D116" s="30" t="s">
        <v>51</v>
      </c>
      <c r="E116" s="76" t="s">
        <v>1979</v>
      </c>
      <c r="F116" s="76" t="s">
        <v>1978</v>
      </c>
      <c r="G116" s="97" t="s">
        <v>1924</v>
      </c>
      <c r="H116" s="3">
        <v>44470</v>
      </c>
      <c r="I116" s="3">
        <v>44835</v>
      </c>
      <c r="J116" s="32">
        <v>20570</v>
      </c>
      <c r="K116" s="147">
        <f t="shared" si="6"/>
        <v>625.32799999999997</v>
      </c>
      <c r="L116" s="156"/>
      <c r="M116" s="147">
        <f t="shared" si="8"/>
        <v>590.35900000000004</v>
      </c>
      <c r="N116" s="33">
        <v>325</v>
      </c>
      <c r="O116" s="100">
        <f t="shared" si="7"/>
        <v>19029.312999999998</v>
      </c>
      <c r="P116" s="81"/>
      <c r="Q116" s="81"/>
      <c r="R116" s="20">
        <v>40221113778</v>
      </c>
    </row>
    <row r="117" spans="1:18" ht="15" customHeight="1" x14ac:dyDescent="0.25">
      <c r="A117" s="27">
        <v>110</v>
      </c>
      <c r="B117" s="28" t="s">
        <v>1852</v>
      </c>
      <c r="C117" s="29" t="s">
        <v>1853</v>
      </c>
      <c r="D117" s="30" t="s">
        <v>51</v>
      </c>
      <c r="E117" s="76" t="s">
        <v>1979</v>
      </c>
      <c r="F117" s="76" t="s">
        <v>1978</v>
      </c>
      <c r="G117" s="97" t="s">
        <v>1924</v>
      </c>
      <c r="H117" s="3">
        <v>44594</v>
      </c>
      <c r="I117" s="3">
        <v>44959</v>
      </c>
      <c r="J117" s="32">
        <v>20570</v>
      </c>
      <c r="K117" s="147">
        <f t="shared" si="6"/>
        <v>625.32799999999997</v>
      </c>
      <c r="L117" s="156"/>
      <c r="M117" s="147">
        <f t="shared" si="8"/>
        <v>590.35900000000004</v>
      </c>
      <c r="N117" s="33">
        <v>975</v>
      </c>
      <c r="O117" s="100">
        <f t="shared" si="7"/>
        <v>18379.312999999998</v>
      </c>
      <c r="P117" s="81"/>
      <c r="Q117" s="81"/>
      <c r="R117" s="20">
        <v>40222034569</v>
      </c>
    </row>
    <row r="118" spans="1:18" ht="15" customHeight="1" x14ac:dyDescent="0.25">
      <c r="A118" s="94">
        <v>111</v>
      </c>
      <c r="B118" s="38" t="s">
        <v>1901</v>
      </c>
      <c r="C118" s="47" t="s">
        <v>1902</v>
      </c>
      <c r="D118" s="40" t="s">
        <v>51</v>
      </c>
      <c r="E118" s="76" t="s">
        <v>1979</v>
      </c>
      <c r="F118" s="76" t="s">
        <v>1978</v>
      </c>
      <c r="G118" s="97" t="s">
        <v>1924</v>
      </c>
      <c r="H118" s="3">
        <v>44621</v>
      </c>
      <c r="I118" s="3">
        <v>44986</v>
      </c>
      <c r="J118" s="32">
        <v>20570</v>
      </c>
      <c r="K118" s="147">
        <f t="shared" si="6"/>
        <v>625.32799999999997</v>
      </c>
      <c r="L118" s="156"/>
      <c r="M118" s="147">
        <f t="shared" si="8"/>
        <v>590.35900000000004</v>
      </c>
      <c r="N118" s="33">
        <v>0</v>
      </c>
      <c r="O118" s="100">
        <f t="shared" si="7"/>
        <v>19354.312999999998</v>
      </c>
      <c r="P118" s="81"/>
      <c r="Q118" s="81"/>
      <c r="R118" s="20">
        <v>40222237634</v>
      </c>
    </row>
    <row r="119" spans="1:18" ht="15" customHeight="1" x14ac:dyDescent="0.25">
      <c r="A119" s="27">
        <v>112</v>
      </c>
      <c r="B119" s="35" t="s">
        <v>1472</v>
      </c>
      <c r="C119" s="36" t="s">
        <v>1473</v>
      </c>
      <c r="D119" s="30" t="s">
        <v>51</v>
      </c>
      <c r="E119" s="77" t="s">
        <v>2025</v>
      </c>
      <c r="F119" s="8" t="s">
        <v>1978</v>
      </c>
      <c r="G119" s="97" t="s">
        <v>1924</v>
      </c>
      <c r="H119" s="3" t="s">
        <v>2360</v>
      </c>
      <c r="I119" s="3">
        <v>44866</v>
      </c>
      <c r="J119" s="32">
        <v>20570</v>
      </c>
      <c r="K119" s="147">
        <f t="shared" si="6"/>
        <v>625.32799999999997</v>
      </c>
      <c r="L119" s="156">
        <v>0</v>
      </c>
      <c r="M119" s="147">
        <f t="shared" si="8"/>
        <v>590.35900000000004</v>
      </c>
      <c r="N119" s="33">
        <v>0</v>
      </c>
      <c r="O119" s="100">
        <f t="shared" si="7"/>
        <v>19354.312999999998</v>
      </c>
      <c r="P119" s="81"/>
      <c r="Q119" s="81"/>
      <c r="R119" s="20">
        <v>40223009107</v>
      </c>
    </row>
    <row r="120" spans="1:18" ht="15" customHeight="1" x14ac:dyDescent="0.25">
      <c r="A120" s="94">
        <v>113</v>
      </c>
      <c r="B120" s="44" t="s">
        <v>1408</v>
      </c>
      <c r="C120" s="45" t="s">
        <v>1409</v>
      </c>
      <c r="D120" s="30" t="s">
        <v>38</v>
      </c>
      <c r="E120" s="77" t="s">
        <v>2220</v>
      </c>
      <c r="F120" s="8" t="s">
        <v>1978</v>
      </c>
      <c r="G120" s="97" t="s">
        <v>1924</v>
      </c>
      <c r="H120" s="3">
        <v>44531</v>
      </c>
      <c r="I120" s="3">
        <v>44896</v>
      </c>
      <c r="J120" s="32">
        <v>20570</v>
      </c>
      <c r="K120" s="147">
        <f t="shared" si="6"/>
        <v>625.32799999999997</v>
      </c>
      <c r="L120" s="156"/>
      <c r="M120" s="147">
        <f t="shared" si="8"/>
        <v>590.35900000000004</v>
      </c>
      <c r="N120" s="33">
        <v>1325</v>
      </c>
      <c r="O120" s="100">
        <f t="shared" si="7"/>
        <v>18029.312999999998</v>
      </c>
      <c r="P120" s="81"/>
      <c r="Q120" s="81"/>
      <c r="R120" s="20">
        <v>40223108230</v>
      </c>
    </row>
    <row r="121" spans="1:18" ht="15" customHeight="1" x14ac:dyDescent="0.25">
      <c r="A121" s="27">
        <v>114</v>
      </c>
      <c r="B121" s="28" t="s">
        <v>1316</v>
      </c>
      <c r="C121" s="29" t="s">
        <v>1317</v>
      </c>
      <c r="D121" s="30" t="s">
        <v>38</v>
      </c>
      <c r="E121" s="76" t="s">
        <v>1979</v>
      </c>
      <c r="F121" s="76" t="s">
        <v>1978</v>
      </c>
      <c r="G121" s="97" t="s">
        <v>1924</v>
      </c>
      <c r="H121" s="3">
        <v>44652</v>
      </c>
      <c r="I121" s="3">
        <v>45017</v>
      </c>
      <c r="J121" s="32">
        <v>20570</v>
      </c>
      <c r="K121" s="147">
        <f t="shared" si="6"/>
        <v>625.32799999999997</v>
      </c>
      <c r="L121" s="156"/>
      <c r="M121" s="147">
        <f t="shared" si="8"/>
        <v>590.35900000000004</v>
      </c>
      <c r="N121" s="33">
        <v>1678.5</v>
      </c>
      <c r="O121" s="100">
        <f t="shared" si="7"/>
        <v>17675.812999999998</v>
      </c>
      <c r="P121" s="81"/>
      <c r="Q121" s="81"/>
      <c r="R121" s="20">
        <v>40223492428</v>
      </c>
    </row>
    <row r="122" spans="1:18" ht="15" customHeight="1" x14ac:dyDescent="0.25">
      <c r="A122" s="94">
        <v>115</v>
      </c>
      <c r="B122" s="28" t="s">
        <v>1794</v>
      </c>
      <c r="C122" s="29" t="s">
        <v>1795</v>
      </c>
      <c r="D122" s="30" t="s">
        <v>38</v>
      </c>
      <c r="E122" s="76" t="s">
        <v>1979</v>
      </c>
      <c r="F122" s="76" t="s">
        <v>1978</v>
      </c>
      <c r="G122" s="97" t="s">
        <v>1924</v>
      </c>
      <c r="H122" s="3">
        <v>44664</v>
      </c>
      <c r="I122" s="3">
        <v>45029</v>
      </c>
      <c r="J122" s="32">
        <v>20570</v>
      </c>
      <c r="K122" s="147">
        <f t="shared" si="6"/>
        <v>625.32799999999997</v>
      </c>
      <c r="L122" s="156"/>
      <c r="M122" s="147">
        <f t="shared" si="8"/>
        <v>590.35900000000004</v>
      </c>
      <c r="N122" s="33">
        <v>1678.5</v>
      </c>
      <c r="O122" s="100">
        <f t="shared" si="7"/>
        <v>17675.812999999998</v>
      </c>
      <c r="P122" s="81"/>
      <c r="Q122" s="81"/>
      <c r="R122" s="20">
        <v>40224330239</v>
      </c>
    </row>
    <row r="123" spans="1:18" ht="15" customHeight="1" x14ac:dyDescent="0.25">
      <c r="A123" s="27">
        <v>116</v>
      </c>
      <c r="B123" s="35" t="s">
        <v>1832</v>
      </c>
      <c r="C123" s="36" t="s">
        <v>1833</v>
      </c>
      <c r="D123" s="30" t="s">
        <v>38</v>
      </c>
      <c r="E123" s="77" t="s">
        <v>2025</v>
      </c>
      <c r="F123" s="8" t="s">
        <v>1978</v>
      </c>
      <c r="G123" s="97" t="s">
        <v>1924</v>
      </c>
      <c r="H123" s="3">
        <v>44495</v>
      </c>
      <c r="I123" s="3">
        <v>44860</v>
      </c>
      <c r="J123" s="32">
        <v>20570</v>
      </c>
      <c r="K123" s="147">
        <f t="shared" si="6"/>
        <v>625.32799999999997</v>
      </c>
      <c r="L123" s="156">
        <v>0</v>
      </c>
      <c r="M123" s="147">
        <f t="shared" si="8"/>
        <v>590.35900000000004</v>
      </c>
      <c r="N123" s="33">
        <v>0</v>
      </c>
      <c r="O123" s="100">
        <f t="shared" si="7"/>
        <v>19354.312999999998</v>
      </c>
      <c r="P123" s="81"/>
      <c r="Q123" s="81"/>
      <c r="R123" s="20">
        <v>40226310700</v>
      </c>
    </row>
    <row r="124" spans="1:18" ht="15" customHeight="1" x14ac:dyDescent="0.25">
      <c r="A124" s="94">
        <v>117</v>
      </c>
      <c r="B124" s="28" t="s">
        <v>1294</v>
      </c>
      <c r="C124" s="29" t="s">
        <v>1295</v>
      </c>
      <c r="D124" s="30" t="s">
        <v>38</v>
      </c>
      <c r="E124" s="76" t="s">
        <v>1979</v>
      </c>
      <c r="F124" s="76" t="s">
        <v>1978</v>
      </c>
      <c r="G124" s="97" t="s">
        <v>1924</v>
      </c>
      <c r="H124" s="3">
        <v>44656</v>
      </c>
      <c r="I124" s="3">
        <v>45021</v>
      </c>
      <c r="J124" s="32">
        <v>20570</v>
      </c>
      <c r="K124" s="147">
        <f t="shared" si="6"/>
        <v>625.32799999999997</v>
      </c>
      <c r="L124" s="156"/>
      <c r="M124" s="147">
        <f t="shared" si="8"/>
        <v>590.35900000000004</v>
      </c>
      <c r="N124" s="33">
        <v>0</v>
      </c>
      <c r="O124" s="100">
        <f t="shared" si="7"/>
        <v>19354.312999999998</v>
      </c>
      <c r="P124" s="81"/>
      <c r="Q124" s="81"/>
      <c r="R124" s="20">
        <v>40230351450</v>
      </c>
    </row>
    <row r="125" spans="1:18" ht="15" customHeight="1" x14ac:dyDescent="0.25">
      <c r="A125" s="27">
        <v>118</v>
      </c>
      <c r="B125" s="8" t="s">
        <v>1623</v>
      </c>
      <c r="C125" s="8" t="s">
        <v>2295</v>
      </c>
      <c r="D125" s="30" t="s">
        <v>51</v>
      </c>
      <c r="E125" s="76" t="s">
        <v>1979</v>
      </c>
      <c r="F125" s="8" t="s">
        <v>1978</v>
      </c>
      <c r="G125" s="97" t="s">
        <v>1924</v>
      </c>
      <c r="H125" s="3">
        <v>44682</v>
      </c>
      <c r="I125" s="3">
        <v>45047</v>
      </c>
      <c r="J125" s="32">
        <v>20570</v>
      </c>
      <c r="K125" s="147">
        <f t="shared" si="6"/>
        <v>625.32799999999997</v>
      </c>
      <c r="L125" s="156"/>
      <c r="M125" s="147">
        <f t="shared" si="8"/>
        <v>590.35900000000004</v>
      </c>
      <c r="N125" s="33"/>
      <c r="O125" s="100">
        <f t="shared" si="7"/>
        <v>19354.312999999998</v>
      </c>
      <c r="P125" s="81"/>
      <c r="Q125" s="81"/>
      <c r="R125" s="22">
        <v>40234924476</v>
      </c>
    </row>
    <row r="126" spans="1:18" ht="15" customHeight="1" x14ac:dyDescent="0.25">
      <c r="A126" s="94">
        <v>119</v>
      </c>
      <c r="B126" s="44" t="s">
        <v>1684</v>
      </c>
      <c r="C126" s="45" t="s">
        <v>1685</v>
      </c>
      <c r="D126" s="30" t="s">
        <v>51</v>
      </c>
      <c r="E126" s="77" t="s">
        <v>2220</v>
      </c>
      <c r="F126" s="8" t="s">
        <v>1978</v>
      </c>
      <c r="G126" s="97" t="s">
        <v>1924</v>
      </c>
      <c r="H126" s="3">
        <v>44593</v>
      </c>
      <c r="I126" s="3">
        <v>44958</v>
      </c>
      <c r="J126" s="32">
        <v>20570</v>
      </c>
      <c r="K126" s="147">
        <f t="shared" si="6"/>
        <v>625.32799999999997</v>
      </c>
      <c r="L126" s="156"/>
      <c r="M126" s="147">
        <f t="shared" si="8"/>
        <v>590.35900000000004</v>
      </c>
      <c r="N126" s="33">
        <v>0</v>
      </c>
      <c r="O126" s="100">
        <f t="shared" si="7"/>
        <v>19354.312999999998</v>
      </c>
      <c r="P126" s="81"/>
      <c r="Q126" s="81"/>
      <c r="R126" s="21">
        <v>40237328170</v>
      </c>
    </row>
    <row r="127" spans="1:18" ht="15" customHeight="1" x14ac:dyDescent="0.25">
      <c r="A127" s="27">
        <v>120</v>
      </c>
      <c r="B127" s="28" t="s">
        <v>1688</v>
      </c>
      <c r="C127" s="29" t="s">
        <v>1689</v>
      </c>
      <c r="D127" s="30" t="s">
        <v>38</v>
      </c>
      <c r="E127" s="76" t="s">
        <v>1979</v>
      </c>
      <c r="F127" s="76" t="s">
        <v>1978</v>
      </c>
      <c r="G127" s="97" t="s">
        <v>1924</v>
      </c>
      <c r="H127" s="3">
        <v>44787</v>
      </c>
      <c r="I127" s="3">
        <v>45152</v>
      </c>
      <c r="J127" s="32">
        <v>20570</v>
      </c>
      <c r="K127" s="147">
        <f t="shared" si="6"/>
        <v>625.32799999999997</v>
      </c>
      <c r="L127" s="156"/>
      <c r="M127" s="147">
        <f t="shared" si="8"/>
        <v>590.35900000000004</v>
      </c>
      <c r="N127" s="33">
        <v>935</v>
      </c>
      <c r="O127" s="100">
        <f t="shared" si="7"/>
        <v>18419.312999999998</v>
      </c>
      <c r="P127" s="81"/>
      <c r="Q127" s="81"/>
      <c r="R127" s="20">
        <v>40240059705</v>
      </c>
    </row>
    <row r="128" spans="1:18" ht="15" customHeight="1" x14ac:dyDescent="0.25">
      <c r="A128" s="94">
        <v>121</v>
      </c>
      <c r="B128" s="76" t="s">
        <v>2391</v>
      </c>
      <c r="C128" s="76" t="s">
        <v>2398</v>
      </c>
      <c r="D128" s="30" t="s">
        <v>38</v>
      </c>
      <c r="E128" s="76" t="s">
        <v>2025</v>
      </c>
      <c r="F128" s="76" t="s">
        <v>1978</v>
      </c>
      <c r="G128" s="97" t="s">
        <v>1924</v>
      </c>
      <c r="H128" s="3">
        <v>44652</v>
      </c>
      <c r="I128" s="3">
        <v>45017</v>
      </c>
      <c r="J128" s="32">
        <v>20570</v>
      </c>
      <c r="K128" s="147">
        <f t="shared" si="6"/>
        <v>625.32799999999997</v>
      </c>
      <c r="L128" s="156">
        <v>0</v>
      </c>
      <c r="M128" s="147">
        <f t="shared" si="8"/>
        <v>590.35900000000004</v>
      </c>
      <c r="N128" s="79">
        <v>0</v>
      </c>
      <c r="O128" s="100">
        <f t="shared" si="7"/>
        <v>19354.312999999998</v>
      </c>
      <c r="P128" s="82"/>
      <c r="Q128" s="82"/>
      <c r="R128" s="122">
        <v>40222346112</v>
      </c>
    </row>
    <row r="129" spans="1:18" s="117" customFormat="1" ht="15" customHeight="1" x14ac:dyDescent="0.25">
      <c r="A129" s="27">
        <v>122</v>
      </c>
      <c r="B129" s="112" t="s">
        <v>2377</v>
      </c>
      <c r="C129" s="112" t="s">
        <v>2379</v>
      </c>
      <c r="D129" s="30" t="s">
        <v>38</v>
      </c>
      <c r="E129" s="112" t="s">
        <v>2375</v>
      </c>
      <c r="F129" s="112" t="s">
        <v>1978</v>
      </c>
      <c r="G129" s="97" t="s">
        <v>1924</v>
      </c>
      <c r="H129" s="73">
        <v>44621</v>
      </c>
      <c r="I129" s="73">
        <v>44986</v>
      </c>
      <c r="J129" s="118">
        <v>55000</v>
      </c>
      <c r="K129" s="147">
        <f t="shared" ref="K129:K189" si="9">+J129/100*3.04</f>
        <v>1672</v>
      </c>
      <c r="L129" s="158">
        <v>2559.67</v>
      </c>
      <c r="M129" s="147">
        <f t="shared" si="8"/>
        <v>1578.5</v>
      </c>
      <c r="N129" s="153">
        <v>1185</v>
      </c>
      <c r="O129" s="100">
        <f t="shared" ref="O129:O189" si="10">+J129-K129-L129-M129-N129</f>
        <v>48004.83</v>
      </c>
      <c r="P129" s="81"/>
      <c r="Q129" s="81"/>
      <c r="R129" s="136">
        <v>22500427079</v>
      </c>
    </row>
    <row r="130" spans="1:18" ht="15" customHeight="1" x14ac:dyDescent="0.25">
      <c r="A130" s="94">
        <v>123</v>
      </c>
      <c r="B130" s="8" t="s">
        <v>2405</v>
      </c>
      <c r="C130" s="8" t="s">
        <v>2406</v>
      </c>
      <c r="D130" s="30" t="s">
        <v>38</v>
      </c>
      <c r="E130" s="112" t="s">
        <v>1979</v>
      </c>
      <c r="F130" s="76" t="s">
        <v>1978</v>
      </c>
      <c r="G130" s="97" t="s">
        <v>1924</v>
      </c>
      <c r="H130" s="3">
        <v>44685</v>
      </c>
      <c r="I130" s="3">
        <v>45050</v>
      </c>
      <c r="J130" s="32">
        <v>20570</v>
      </c>
      <c r="K130" s="147">
        <f t="shared" si="9"/>
        <v>625.32799999999997</v>
      </c>
      <c r="L130" s="54"/>
      <c r="M130" s="147">
        <f t="shared" si="8"/>
        <v>590.35900000000004</v>
      </c>
      <c r="N130" s="60"/>
      <c r="O130" s="100">
        <f t="shared" si="10"/>
        <v>19354.312999999998</v>
      </c>
      <c r="P130" s="82"/>
      <c r="Q130" s="82"/>
      <c r="R130" s="21">
        <v>40244846354</v>
      </c>
    </row>
    <row r="131" spans="1:18" ht="15" customHeight="1" x14ac:dyDescent="0.25">
      <c r="A131" s="27">
        <v>124</v>
      </c>
      <c r="B131" s="35" t="s">
        <v>1360</v>
      </c>
      <c r="C131" s="36" t="s">
        <v>1906</v>
      </c>
      <c r="D131" s="30" t="s">
        <v>38</v>
      </c>
      <c r="E131" s="8" t="s">
        <v>1971</v>
      </c>
      <c r="F131" s="8" t="s">
        <v>1970</v>
      </c>
      <c r="G131" s="97" t="s">
        <v>1924</v>
      </c>
      <c r="H131" s="3" t="s">
        <v>2360</v>
      </c>
      <c r="I131" s="3">
        <v>44866</v>
      </c>
      <c r="J131" s="32">
        <v>23100</v>
      </c>
      <c r="K131" s="147">
        <f t="shared" si="9"/>
        <v>702.24</v>
      </c>
      <c r="L131" s="157"/>
      <c r="M131" s="147">
        <f t="shared" si="8"/>
        <v>662.97</v>
      </c>
      <c r="N131" s="33">
        <v>0</v>
      </c>
      <c r="O131" s="100">
        <f t="shared" si="10"/>
        <v>21734.789999999997</v>
      </c>
      <c r="P131" s="81"/>
      <c r="Q131" s="81"/>
      <c r="R131" s="20">
        <v>103022588</v>
      </c>
    </row>
    <row r="132" spans="1:18" ht="15" customHeight="1" x14ac:dyDescent="0.25">
      <c r="A132" s="94">
        <v>125</v>
      </c>
      <c r="B132" s="28" t="s">
        <v>891</v>
      </c>
      <c r="C132" s="29" t="s">
        <v>1562</v>
      </c>
      <c r="D132" s="30" t="s">
        <v>38</v>
      </c>
      <c r="E132" s="76" t="s">
        <v>2000</v>
      </c>
      <c r="F132" s="76" t="s">
        <v>1970</v>
      </c>
      <c r="G132" s="97" t="s">
        <v>1924</v>
      </c>
      <c r="H132" s="3">
        <v>44805</v>
      </c>
      <c r="I132" s="3">
        <v>45170</v>
      </c>
      <c r="J132" s="32">
        <v>55000</v>
      </c>
      <c r="K132" s="147">
        <f t="shared" si="9"/>
        <v>1672</v>
      </c>
      <c r="L132" s="156">
        <v>2559.6734999999999</v>
      </c>
      <c r="M132" s="147">
        <f t="shared" ref="M132:M192" si="11">+J132/100*2.87</f>
        <v>1578.5</v>
      </c>
      <c r="N132" s="33">
        <v>0</v>
      </c>
      <c r="O132" s="100">
        <f t="shared" si="10"/>
        <v>49189.826500000003</v>
      </c>
      <c r="P132" s="81"/>
      <c r="Q132" s="81"/>
      <c r="R132" s="91">
        <v>106266943</v>
      </c>
    </row>
    <row r="133" spans="1:18" ht="15" customHeight="1" x14ac:dyDescent="0.25">
      <c r="A133" s="27">
        <v>126</v>
      </c>
      <c r="B133" s="28" t="s">
        <v>1639</v>
      </c>
      <c r="C133" s="29" t="s">
        <v>1640</v>
      </c>
      <c r="D133" s="30" t="s">
        <v>38</v>
      </c>
      <c r="E133" s="76" t="s">
        <v>2028</v>
      </c>
      <c r="F133" s="76" t="s">
        <v>1970</v>
      </c>
      <c r="G133" s="97" t="s">
        <v>1924</v>
      </c>
      <c r="H133" s="3">
        <v>44805</v>
      </c>
      <c r="I133" s="3">
        <v>45170</v>
      </c>
      <c r="J133" s="32">
        <v>18150</v>
      </c>
      <c r="K133" s="147">
        <f t="shared" si="9"/>
        <v>551.76</v>
      </c>
      <c r="L133" s="156"/>
      <c r="M133" s="147">
        <f t="shared" si="11"/>
        <v>520.90499999999997</v>
      </c>
      <c r="N133" s="33">
        <v>0</v>
      </c>
      <c r="O133" s="100">
        <f t="shared" si="10"/>
        <v>17077.335000000003</v>
      </c>
      <c r="P133" s="81"/>
      <c r="Q133" s="81"/>
      <c r="R133" s="20">
        <v>109690651</v>
      </c>
    </row>
    <row r="134" spans="1:18" s="117" customFormat="1" ht="15" customHeight="1" x14ac:dyDescent="0.25">
      <c r="A134" s="94">
        <v>127</v>
      </c>
      <c r="B134" s="28" t="s">
        <v>1325</v>
      </c>
      <c r="C134" s="29" t="s">
        <v>1326</v>
      </c>
      <c r="D134" s="30" t="s">
        <v>38</v>
      </c>
      <c r="E134" s="76" t="s">
        <v>2028</v>
      </c>
      <c r="F134" s="76" t="s">
        <v>1970</v>
      </c>
      <c r="G134" s="97" t="s">
        <v>1924</v>
      </c>
      <c r="H134" s="3">
        <v>44652</v>
      </c>
      <c r="I134" s="3">
        <v>45017</v>
      </c>
      <c r="J134" s="32">
        <v>18150</v>
      </c>
      <c r="K134" s="147">
        <f t="shared" si="9"/>
        <v>551.76</v>
      </c>
      <c r="L134" s="156"/>
      <c r="M134" s="147">
        <f t="shared" si="11"/>
        <v>520.90499999999997</v>
      </c>
      <c r="N134" s="33">
        <v>0</v>
      </c>
      <c r="O134" s="100">
        <f t="shared" si="10"/>
        <v>17077.335000000003</v>
      </c>
      <c r="P134" s="81"/>
      <c r="Q134" s="81"/>
      <c r="R134" s="20">
        <v>111587069</v>
      </c>
    </row>
    <row r="135" spans="1:18" ht="15" customHeight="1" x14ac:dyDescent="0.25">
      <c r="A135" s="27">
        <v>128</v>
      </c>
      <c r="B135" s="28" t="s">
        <v>1745</v>
      </c>
      <c r="C135" s="29" t="s">
        <v>1746</v>
      </c>
      <c r="D135" s="30" t="s">
        <v>38</v>
      </c>
      <c r="E135" s="76" t="s">
        <v>2028</v>
      </c>
      <c r="F135" s="76" t="s">
        <v>1970</v>
      </c>
      <c r="G135" s="97" t="s">
        <v>1924</v>
      </c>
      <c r="H135" s="3">
        <v>44470</v>
      </c>
      <c r="I135" s="3">
        <v>44835</v>
      </c>
      <c r="J135" s="32">
        <v>20570</v>
      </c>
      <c r="K135" s="147">
        <f t="shared" si="9"/>
        <v>625.32799999999997</v>
      </c>
      <c r="L135" s="156"/>
      <c r="M135" s="147">
        <f t="shared" si="11"/>
        <v>590.35900000000004</v>
      </c>
      <c r="N135" s="33">
        <v>0</v>
      </c>
      <c r="O135" s="100">
        <f t="shared" si="10"/>
        <v>19354.312999999998</v>
      </c>
      <c r="P135" s="81"/>
      <c r="Q135" s="81"/>
      <c r="R135" s="20">
        <v>114271935</v>
      </c>
    </row>
    <row r="136" spans="1:18" ht="15" customHeight="1" x14ac:dyDescent="0.25">
      <c r="A136" s="94">
        <v>129</v>
      </c>
      <c r="B136" s="28" t="s">
        <v>1567</v>
      </c>
      <c r="C136" s="29" t="s">
        <v>1738</v>
      </c>
      <c r="D136" s="30" t="s">
        <v>38</v>
      </c>
      <c r="E136" s="76" t="s">
        <v>2028</v>
      </c>
      <c r="F136" s="76" t="s">
        <v>1970</v>
      </c>
      <c r="G136" s="97" t="s">
        <v>1924</v>
      </c>
      <c r="H136" s="3" t="s">
        <v>2360</v>
      </c>
      <c r="I136" s="3">
        <v>44866</v>
      </c>
      <c r="J136" s="32">
        <v>18150</v>
      </c>
      <c r="K136" s="147">
        <f t="shared" si="9"/>
        <v>551.76</v>
      </c>
      <c r="L136" s="156"/>
      <c r="M136" s="147">
        <f t="shared" si="11"/>
        <v>520.90499999999997</v>
      </c>
      <c r="N136" s="33">
        <v>2525</v>
      </c>
      <c r="O136" s="100">
        <f t="shared" si="10"/>
        <v>14552.335000000003</v>
      </c>
      <c r="P136" s="81"/>
      <c r="Q136" s="81"/>
      <c r="R136" s="20">
        <v>115012460</v>
      </c>
    </row>
    <row r="137" spans="1:18" ht="15" customHeight="1" x14ac:dyDescent="0.25">
      <c r="A137" s="27">
        <v>130</v>
      </c>
      <c r="B137" s="28" t="s">
        <v>834</v>
      </c>
      <c r="C137" s="29" t="s">
        <v>835</v>
      </c>
      <c r="D137" s="30" t="s">
        <v>38</v>
      </c>
      <c r="E137" s="76" t="s">
        <v>2028</v>
      </c>
      <c r="F137" s="76" t="s">
        <v>1970</v>
      </c>
      <c r="G137" s="97" t="s">
        <v>1924</v>
      </c>
      <c r="H137" s="3">
        <v>44805</v>
      </c>
      <c r="I137" s="3">
        <v>45170</v>
      </c>
      <c r="J137" s="32">
        <v>20570</v>
      </c>
      <c r="K137" s="147">
        <f t="shared" si="9"/>
        <v>625.32799999999997</v>
      </c>
      <c r="L137" s="156"/>
      <c r="M137" s="147">
        <f t="shared" si="11"/>
        <v>590.35900000000004</v>
      </c>
      <c r="N137" s="33">
        <v>1310</v>
      </c>
      <c r="O137" s="100">
        <f t="shared" si="10"/>
        <v>18044.312999999998</v>
      </c>
      <c r="P137" s="81"/>
      <c r="Q137" s="81"/>
      <c r="R137" s="20">
        <v>115916264</v>
      </c>
    </row>
    <row r="138" spans="1:18" ht="15" customHeight="1" x14ac:dyDescent="0.25">
      <c r="A138" s="94">
        <v>131</v>
      </c>
      <c r="B138" s="28" t="s">
        <v>1728</v>
      </c>
      <c r="C138" s="29" t="s">
        <v>1729</v>
      </c>
      <c r="D138" s="30" t="s">
        <v>38</v>
      </c>
      <c r="E138" s="76" t="s">
        <v>2028</v>
      </c>
      <c r="F138" s="76" t="s">
        <v>1970</v>
      </c>
      <c r="G138" s="97" t="s">
        <v>1924</v>
      </c>
      <c r="H138" s="3">
        <v>44805</v>
      </c>
      <c r="I138" s="3">
        <v>45170</v>
      </c>
      <c r="J138" s="32">
        <v>18150</v>
      </c>
      <c r="K138" s="147">
        <f t="shared" si="9"/>
        <v>551.76</v>
      </c>
      <c r="L138" s="156"/>
      <c r="M138" s="147">
        <f t="shared" si="11"/>
        <v>520.90499999999997</v>
      </c>
      <c r="N138" s="33">
        <v>0</v>
      </c>
      <c r="O138" s="100">
        <f t="shared" si="10"/>
        <v>17077.335000000003</v>
      </c>
      <c r="P138" s="81"/>
      <c r="Q138" s="81"/>
      <c r="R138" s="20">
        <v>116829573</v>
      </c>
    </row>
    <row r="139" spans="1:18" ht="15" customHeight="1" x14ac:dyDescent="0.25">
      <c r="A139" s="27">
        <v>132</v>
      </c>
      <c r="B139" s="28" t="s">
        <v>1426</v>
      </c>
      <c r="C139" s="29" t="s">
        <v>1427</v>
      </c>
      <c r="D139" s="30" t="s">
        <v>38</v>
      </c>
      <c r="E139" s="76" t="s">
        <v>2028</v>
      </c>
      <c r="F139" s="76" t="s">
        <v>1970</v>
      </c>
      <c r="G139" s="97" t="s">
        <v>1924</v>
      </c>
      <c r="H139" s="3">
        <v>44805</v>
      </c>
      <c r="I139" s="3">
        <v>45170</v>
      </c>
      <c r="J139" s="32">
        <v>18150</v>
      </c>
      <c r="K139" s="147">
        <f t="shared" si="9"/>
        <v>551.76</v>
      </c>
      <c r="L139" s="156"/>
      <c r="M139" s="147">
        <f t="shared" si="11"/>
        <v>520.90499999999997</v>
      </c>
      <c r="N139" s="33">
        <v>0</v>
      </c>
      <c r="O139" s="100">
        <f t="shared" si="10"/>
        <v>17077.335000000003</v>
      </c>
      <c r="P139" s="81"/>
      <c r="Q139" s="81"/>
      <c r="R139" s="20">
        <v>500451422</v>
      </c>
    </row>
    <row r="140" spans="1:18" ht="15" customHeight="1" x14ac:dyDescent="0.25">
      <c r="A140" s="94">
        <v>133</v>
      </c>
      <c r="B140" s="28" t="s">
        <v>1653</v>
      </c>
      <c r="C140" s="29" t="s">
        <v>1654</v>
      </c>
      <c r="D140" s="30" t="s">
        <v>51</v>
      </c>
      <c r="E140" s="76" t="s">
        <v>2137</v>
      </c>
      <c r="F140" s="76" t="s">
        <v>1970</v>
      </c>
      <c r="G140" s="97" t="s">
        <v>1924</v>
      </c>
      <c r="H140" s="3">
        <v>44652</v>
      </c>
      <c r="I140" s="3">
        <v>45017</v>
      </c>
      <c r="J140" s="32">
        <v>23100</v>
      </c>
      <c r="K140" s="147">
        <f t="shared" si="9"/>
        <v>702.24</v>
      </c>
      <c r="L140" s="156"/>
      <c r="M140" s="147">
        <f t="shared" si="11"/>
        <v>662.97</v>
      </c>
      <c r="N140" s="33">
        <v>1625</v>
      </c>
      <c r="O140" s="100">
        <f t="shared" si="10"/>
        <v>20109.789999999997</v>
      </c>
      <c r="P140" s="81"/>
      <c r="Q140" s="81"/>
      <c r="R140" s="20">
        <v>2000154126</v>
      </c>
    </row>
    <row r="141" spans="1:18" ht="15" customHeight="1" x14ac:dyDescent="0.25">
      <c r="A141" s="27">
        <v>134</v>
      </c>
      <c r="B141" s="28" t="s">
        <v>1770</v>
      </c>
      <c r="C141" s="29" t="s">
        <v>1771</v>
      </c>
      <c r="D141" s="30" t="s">
        <v>51</v>
      </c>
      <c r="E141" s="76" t="s">
        <v>2028</v>
      </c>
      <c r="F141" s="76" t="s">
        <v>1970</v>
      </c>
      <c r="G141" s="97" t="s">
        <v>1924</v>
      </c>
      <c r="H141" s="3">
        <v>44805</v>
      </c>
      <c r="I141" s="3">
        <v>45170</v>
      </c>
      <c r="J141" s="32">
        <v>20570</v>
      </c>
      <c r="K141" s="147">
        <f t="shared" si="9"/>
        <v>625.32799999999997</v>
      </c>
      <c r="L141" s="156"/>
      <c r="M141" s="147">
        <f t="shared" si="11"/>
        <v>590.35900000000004</v>
      </c>
      <c r="N141" s="33">
        <v>7041.33</v>
      </c>
      <c r="O141" s="100">
        <f t="shared" si="10"/>
        <v>12312.982999999998</v>
      </c>
      <c r="P141" s="81"/>
      <c r="Q141" s="81"/>
      <c r="R141" s="20">
        <v>22300415845</v>
      </c>
    </row>
    <row r="142" spans="1:18" ht="15" customHeight="1" x14ac:dyDescent="0.25">
      <c r="A142" s="94">
        <v>135</v>
      </c>
      <c r="B142" s="38" t="s">
        <v>1261</v>
      </c>
      <c r="C142" s="47" t="s">
        <v>1262</v>
      </c>
      <c r="D142" s="40" t="s">
        <v>51</v>
      </c>
      <c r="E142" s="76" t="s">
        <v>2028</v>
      </c>
      <c r="F142" s="76" t="s">
        <v>1970</v>
      </c>
      <c r="G142" s="97" t="s">
        <v>1924</v>
      </c>
      <c r="H142" s="3">
        <v>44621</v>
      </c>
      <c r="I142" s="3">
        <v>44986</v>
      </c>
      <c r="J142" s="48">
        <v>20570</v>
      </c>
      <c r="K142" s="147">
        <f t="shared" si="9"/>
        <v>625.32799999999997</v>
      </c>
      <c r="L142" s="156"/>
      <c r="M142" s="147">
        <f t="shared" si="11"/>
        <v>590.35900000000004</v>
      </c>
      <c r="N142" s="33">
        <v>0</v>
      </c>
      <c r="O142" s="100">
        <f t="shared" si="10"/>
        <v>19354.312999999998</v>
      </c>
      <c r="P142" s="81"/>
      <c r="Q142" s="81"/>
      <c r="R142" s="20">
        <v>22301003681</v>
      </c>
    </row>
    <row r="143" spans="1:18" ht="15" customHeight="1" x14ac:dyDescent="0.25">
      <c r="A143" s="27">
        <v>136</v>
      </c>
      <c r="B143" s="28" t="s">
        <v>1650</v>
      </c>
      <c r="C143" s="29" t="s">
        <v>1649</v>
      </c>
      <c r="D143" s="30" t="s">
        <v>38</v>
      </c>
      <c r="E143" s="76" t="s">
        <v>2028</v>
      </c>
      <c r="F143" s="76" t="s">
        <v>1970</v>
      </c>
      <c r="G143" s="97" t="s">
        <v>1924</v>
      </c>
      <c r="H143" s="3">
        <v>44743</v>
      </c>
      <c r="I143" s="3">
        <v>45108</v>
      </c>
      <c r="J143" s="32">
        <v>18150</v>
      </c>
      <c r="K143" s="147">
        <f t="shared" si="9"/>
        <v>551.76</v>
      </c>
      <c r="L143" s="156"/>
      <c r="M143" s="147">
        <f t="shared" si="11"/>
        <v>520.90499999999997</v>
      </c>
      <c r="N143" s="33">
        <v>825</v>
      </c>
      <c r="O143" s="100">
        <f t="shared" si="10"/>
        <v>16252.335000000003</v>
      </c>
      <c r="P143" s="81"/>
      <c r="Q143" s="81"/>
      <c r="R143" s="20">
        <v>22301552000</v>
      </c>
    </row>
    <row r="144" spans="1:18" ht="15" customHeight="1" x14ac:dyDescent="0.25">
      <c r="A144" s="94">
        <v>137</v>
      </c>
      <c r="B144" s="28" t="s">
        <v>514</v>
      </c>
      <c r="C144" s="29" t="s">
        <v>1836</v>
      </c>
      <c r="D144" s="30" t="s">
        <v>38</v>
      </c>
      <c r="E144" s="76" t="s">
        <v>2028</v>
      </c>
      <c r="F144" s="76" t="s">
        <v>1970</v>
      </c>
      <c r="G144" s="97" t="s">
        <v>1924</v>
      </c>
      <c r="H144" s="3">
        <v>44543</v>
      </c>
      <c r="I144" s="3">
        <v>44908</v>
      </c>
      <c r="J144" s="32">
        <v>18150</v>
      </c>
      <c r="K144" s="147">
        <f t="shared" si="9"/>
        <v>551.76</v>
      </c>
      <c r="L144" s="156"/>
      <c r="M144" s="147">
        <f t="shared" si="11"/>
        <v>520.90499999999997</v>
      </c>
      <c r="N144" s="33">
        <v>0</v>
      </c>
      <c r="O144" s="100">
        <f t="shared" si="10"/>
        <v>17077.335000000003</v>
      </c>
      <c r="P144" s="81"/>
      <c r="Q144" s="81"/>
      <c r="R144" s="20">
        <v>22500060607</v>
      </c>
    </row>
    <row r="145" spans="1:18" ht="15" customHeight="1" x14ac:dyDescent="0.25">
      <c r="A145" s="27">
        <v>138</v>
      </c>
      <c r="B145" s="28" t="s">
        <v>1625</v>
      </c>
      <c r="C145" s="29" t="s">
        <v>1626</v>
      </c>
      <c r="D145" s="30" t="s">
        <v>38</v>
      </c>
      <c r="E145" s="76" t="s">
        <v>2200</v>
      </c>
      <c r="F145" s="76" t="s">
        <v>1970</v>
      </c>
      <c r="G145" s="97" t="s">
        <v>1924</v>
      </c>
      <c r="H145" s="3">
        <v>44805</v>
      </c>
      <c r="I145" s="3">
        <v>45170</v>
      </c>
      <c r="J145" s="32">
        <v>33000</v>
      </c>
      <c r="K145" s="147">
        <f t="shared" si="9"/>
        <v>1003.2</v>
      </c>
      <c r="L145" s="156">
        <v>0</v>
      </c>
      <c r="M145" s="147">
        <f t="shared" si="11"/>
        <v>947.1</v>
      </c>
      <c r="N145" s="33">
        <v>3275</v>
      </c>
      <c r="O145" s="100">
        <f t="shared" si="10"/>
        <v>27774.7</v>
      </c>
      <c r="P145" s="81"/>
      <c r="Q145" s="81"/>
      <c r="R145" s="20">
        <v>22500070796</v>
      </c>
    </row>
    <row r="146" spans="1:18" ht="15" customHeight="1" x14ac:dyDescent="0.25">
      <c r="A146" s="94">
        <v>139</v>
      </c>
      <c r="B146" s="28" t="s">
        <v>1837</v>
      </c>
      <c r="C146" s="29" t="s">
        <v>1838</v>
      </c>
      <c r="D146" s="30" t="s">
        <v>38</v>
      </c>
      <c r="E146" s="76" t="s">
        <v>2028</v>
      </c>
      <c r="F146" s="76" t="s">
        <v>1970</v>
      </c>
      <c r="G146" s="97" t="s">
        <v>1924</v>
      </c>
      <c r="H146" s="3" t="s">
        <v>2360</v>
      </c>
      <c r="I146" s="3">
        <v>44866</v>
      </c>
      <c r="J146" s="32">
        <v>18150</v>
      </c>
      <c r="K146" s="147">
        <f t="shared" si="9"/>
        <v>551.76</v>
      </c>
      <c r="L146" s="156"/>
      <c r="M146" s="147">
        <f t="shared" si="11"/>
        <v>520.90499999999997</v>
      </c>
      <c r="N146" s="33">
        <v>1625</v>
      </c>
      <c r="O146" s="100">
        <f t="shared" si="10"/>
        <v>15452.335000000003</v>
      </c>
      <c r="P146" s="81"/>
      <c r="Q146" s="81"/>
      <c r="R146" s="20">
        <v>22500240613</v>
      </c>
    </row>
    <row r="147" spans="1:18" ht="15" customHeight="1" x14ac:dyDescent="0.25">
      <c r="A147" s="27">
        <v>140</v>
      </c>
      <c r="B147" s="28" t="s">
        <v>1435</v>
      </c>
      <c r="C147" s="29" t="s">
        <v>1436</v>
      </c>
      <c r="D147" s="30" t="s">
        <v>38</v>
      </c>
      <c r="E147" s="76" t="s">
        <v>2028</v>
      </c>
      <c r="F147" s="76" t="s">
        <v>1970</v>
      </c>
      <c r="G147" s="97" t="s">
        <v>1924</v>
      </c>
      <c r="H147" s="3">
        <v>44805</v>
      </c>
      <c r="I147" s="3">
        <v>45170</v>
      </c>
      <c r="J147" s="32">
        <v>20570</v>
      </c>
      <c r="K147" s="147">
        <f t="shared" si="9"/>
        <v>625.32799999999997</v>
      </c>
      <c r="L147" s="156"/>
      <c r="M147" s="147">
        <f t="shared" si="11"/>
        <v>590.35900000000004</v>
      </c>
      <c r="N147" s="33"/>
      <c r="O147" s="100">
        <f t="shared" si="10"/>
        <v>19354.312999999998</v>
      </c>
      <c r="P147" s="81"/>
      <c r="Q147" s="81"/>
      <c r="R147" s="20">
        <v>22500428309</v>
      </c>
    </row>
    <row r="148" spans="1:18" ht="15" customHeight="1" x14ac:dyDescent="0.25">
      <c r="A148" s="94">
        <v>141</v>
      </c>
      <c r="B148" s="44" t="s">
        <v>837</v>
      </c>
      <c r="C148" s="45" t="s">
        <v>838</v>
      </c>
      <c r="D148" s="30" t="s">
        <v>38</v>
      </c>
      <c r="E148" s="77" t="s">
        <v>2225</v>
      </c>
      <c r="F148" s="76" t="s">
        <v>1970</v>
      </c>
      <c r="G148" s="97" t="s">
        <v>1924</v>
      </c>
      <c r="H148" s="3">
        <v>44545</v>
      </c>
      <c r="I148" s="3">
        <v>44910</v>
      </c>
      <c r="J148" s="32">
        <v>18150</v>
      </c>
      <c r="K148" s="147">
        <f t="shared" si="9"/>
        <v>551.76</v>
      </c>
      <c r="L148" s="156"/>
      <c r="M148" s="147">
        <f t="shared" si="11"/>
        <v>520.90499999999997</v>
      </c>
      <c r="N148" s="33">
        <v>325</v>
      </c>
      <c r="O148" s="100">
        <f t="shared" si="10"/>
        <v>16752.335000000003</v>
      </c>
      <c r="P148" s="81"/>
      <c r="Q148" s="81"/>
      <c r="R148" s="20">
        <v>40209041090</v>
      </c>
    </row>
    <row r="149" spans="1:18" ht="15" customHeight="1" x14ac:dyDescent="0.25">
      <c r="A149" s="27">
        <v>142</v>
      </c>
      <c r="B149" s="28" t="s">
        <v>1495</v>
      </c>
      <c r="C149" s="29" t="s">
        <v>1496</v>
      </c>
      <c r="D149" s="30" t="s">
        <v>38</v>
      </c>
      <c r="E149" s="77" t="s">
        <v>2225</v>
      </c>
      <c r="F149" s="76" t="s">
        <v>1970</v>
      </c>
      <c r="G149" s="97" t="s">
        <v>1924</v>
      </c>
      <c r="H149" s="5">
        <v>44470</v>
      </c>
      <c r="I149" s="5">
        <v>44835</v>
      </c>
      <c r="J149" s="32">
        <v>18150</v>
      </c>
      <c r="K149" s="147">
        <f t="shared" si="9"/>
        <v>551.76</v>
      </c>
      <c r="L149" s="156">
        <v>0</v>
      </c>
      <c r="M149" s="147">
        <f t="shared" si="11"/>
        <v>520.90499999999997</v>
      </c>
      <c r="N149" s="33">
        <v>0</v>
      </c>
      <c r="O149" s="100">
        <f t="shared" si="10"/>
        <v>17077.335000000003</v>
      </c>
      <c r="P149" s="81"/>
      <c r="Q149" s="81"/>
      <c r="R149" s="20">
        <v>40220389395</v>
      </c>
    </row>
    <row r="150" spans="1:18" ht="15" customHeight="1" x14ac:dyDescent="0.25">
      <c r="A150" s="94">
        <v>143</v>
      </c>
      <c r="B150" s="28" t="s">
        <v>1487</v>
      </c>
      <c r="C150" s="29" t="s">
        <v>1488</v>
      </c>
      <c r="D150" s="30" t="s">
        <v>51</v>
      </c>
      <c r="E150" s="76" t="s">
        <v>2137</v>
      </c>
      <c r="F150" s="76" t="s">
        <v>1970</v>
      </c>
      <c r="G150" s="97" t="s">
        <v>1924</v>
      </c>
      <c r="H150" s="3">
        <v>44713</v>
      </c>
      <c r="I150" s="3">
        <v>45078</v>
      </c>
      <c r="J150" s="32">
        <v>23100</v>
      </c>
      <c r="K150" s="147">
        <f t="shared" si="9"/>
        <v>702.24</v>
      </c>
      <c r="L150" s="156"/>
      <c r="M150" s="147">
        <f t="shared" si="11"/>
        <v>662.97</v>
      </c>
      <c r="N150" s="33">
        <v>0</v>
      </c>
      <c r="O150" s="100">
        <f t="shared" si="10"/>
        <v>21734.789999999997</v>
      </c>
      <c r="P150" s="81"/>
      <c r="Q150" s="81"/>
      <c r="R150" s="20">
        <v>40221022037</v>
      </c>
    </row>
    <row r="151" spans="1:18" ht="15" customHeight="1" x14ac:dyDescent="0.25">
      <c r="A151" s="27">
        <v>144</v>
      </c>
      <c r="B151" s="28" t="s">
        <v>977</v>
      </c>
      <c r="C151" s="29" t="s">
        <v>978</v>
      </c>
      <c r="D151" s="30" t="s">
        <v>38</v>
      </c>
      <c r="E151" s="76" t="s">
        <v>2028</v>
      </c>
      <c r="F151" s="76" t="s">
        <v>1970</v>
      </c>
      <c r="G151" s="97" t="s">
        <v>1924</v>
      </c>
      <c r="H151" s="3">
        <v>44774</v>
      </c>
      <c r="I151" s="3">
        <v>45139</v>
      </c>
      <c r="J151" s="32">
        <v>18150</v>
      </c>
      <c r="K151" s="147">
        <f t="shared" si="9"/>
        <v>551.76</v>
      </c>
      <c r="L151" s="156"/>
      <c r="M151" s="147">
        <f t="shared" si="11"/>
        <v>520.90499999999997</v>
      </c>
      <c r="N151" s="33">
        <v>0</v>
      </c>
      <c r="O151" s="100">
        <f t="shared" si="10"/>
        <v>17077.335000000003</v>
      </c>
      <c r="P151" s="81"/>
      <c r="Q151" s="81"/>
      <c r="R151" s="20">
        <v>40224194809</v>
      </c>
    </row>
    <row r="152" spans="1:18" ht="15" customHeight="1" x14ac:dyDescent="0.25">
      <c r="A152" s="94">
        <v>145</v>
      </c>
      <c r="B152" s="35" t="s">
        <v>1063</v>
      </c>
      <c r="C152" s="36" t="s">
        <v>1064</v>
      </c>
      <c r="D152" s="30" t="s">
        <v>38</v>
      </c>
      <c r="E152" s="8" t="s">
        <v>1971</v>
      </c>
      <c r="F152" s="8" t="s">
        <v>1970</v>
      </c>
      <c r="G152" s="97" t="s">
        <v>1924</v>
      </c>
      <c r="H152" s="3">
        <v>44814</v>
      </c>
      <c r="I152" s="3">
        <v>45179</v>
      </c>
      <c r="J152" s="32">
        <v>23100</v>
      </c>
      <c r="K152" s="147">
        <f t="shared" si="9"/>
        <v>702.24</v>
      </c>
      <c r="L152" s="156"/>
      <c r="M152" s="147">
        <f t="shared" si="11"/>
        <v>662.97</v>
      </c>
      <c r="N152" s="33">
        <v>0</v>
      </c>
      <c r="O152" s="100">
        <f t="shared" si="10"/>
        <v>21734.789999999997</v>
      </c>
      <c r="P152" s="81"/>
      <c r="Q152" s="81"/>
      <c r="R152" s="20">
        <v>40224598504</v>
      </c>
    </row>
    <row r="153" spans="1:18" ht="15" customHeight="1" x14ac:dyDescent="0.25">
      <c r="A153" s="27">
        <v>146</v>
      </c>
      <c r="B153" s="28" t="s">
        <v>1724</v>
      </c>
      <c r="C153" s="29" t="s">
        <v>1725</v>
      </c>
      <c r="D153" s="30" t="s">
        <v>51</v>
      </c>
      <c r="E153" s="77" t="s">
        <v>2225</v>
      </c>
      <c r="F153" s="8" t="s">
        <v>1970</v>
      </c>
      <c r="G153" s="97" t="s">
        <v>1924</v>
      </c>
      <c r="H153" s="5">
        <v>44470</v>
      </c>
      <c r="I153" s="5">
        <v>44835</v>
      </c>
      <c r="J153" s="32">
        <v>18150</v>
      </c>
      <c r="K153" s="147">
        <f t="shared" si="9"/>
        <v>551.76</v>
      </c>
      <c r="L153" s="156">
        <v>0</v>
      </c>
      <c r="M153" s="147">
        <f t="shared" si="11"/>
        <v>520.90499999999997</v>
      </c>
      <c r="N153" s="33">
        <v>0</v>
      </c>
      <c r="O153" s="100">
        <f t="shared" si="10"/>
        <v>17077.335000000003</v>
      </c>
      <c r="P153" s="81"/>
      <c r="Q153" s="81"/>
      <c r="R153" s="20">
        <v>40234323471</v>
      </c>
    </row>
    <row r="154" spans="1:18" ht="15" customHeight="1" x14ac:dyDescent="0.25">
      <c r="A154" s="94">
        <v>147</v>
      </c>
      <c r="B154" s="44" t="s">
        <v>1182</v>
      </c>
      <c r="C154" s="45" t="s">
        <v>1183</v>
      </c>
      <c r="D154" s="30" t="s">
        <v>38</v>
      </c>
      <c r="E154" s="77" t="s">
        <v>2225</v>
      </c>
      <c r="F154" s="8" t="s">
        <v>1970</v>
      </c>
      <c r="G154" s="97" t="s">
        <v>1924</v>
      </c>
      <c r="H154" s="3">
        <v>44531</v>
      </c>
      <c r="I154" s="3">
        <v>44896</v>
      </c>
      <c r="J154" s="32">
        <v>18150</v>
      </c>
      <c r="K154" s="147">
        <f t="shared" si="9"/>
        <v>551.76</v>
      </c>
      <c r="L154" s="156"/>
      <c r="M154" s="147">
        <f t="shared" si="11"/>
        <v>520.90499999999997</v>
      </c>
      <c r="N154" s="33">
        <v>0</v>
      </c>
      <c r="O154" s="100">
        <f t="shared" si="10"/>
        <v>17077.335000000003</v>
      </c>
      <c r="P154" s="81"/>
      <c r="Q154" s="81"/>
      <c r="R154" s="20">
        <v>40241668223</v>
      </c>
    </row>
    <row r="155" spans="1:18" ht="15" customHeight="1" x14ac:dyDescent="0.25">
      <c r="A155" s="27">
        <v>148</v>
      </c>
      <c r="B155" s="35" t="s">
        <v>816</v>
      </c>
      <c r="C155" s="36" t="s">
        <v>815</v>
      </c>
      <c r="D155" s="30" t="s">
        <v>38</v>
      </c>
      <c r="E155" s="77" t="s">
        <v>2199</v>
      </c>
      <c r="F155" s="8" t="s">
        <v>2198</v>
      </c>
      <c r="G155" s="97" t="s">
        <v>1924</v>
      </c>
      <c r="H155" s="3">
        <v>44819</v>
      </c>
      <c r="I155" s="3">
        <v>45184</v>
      </c>
      <c r="J155" s="32">
        <v>23100</v>
      </c>
      <c r="K155" s="147">
        <f t="shared" si="9"/>
        <v>702.24</v>
      </c>
      <c r="L155" s="156">
        <v>0</v>
      </c>
      <c r="M155" s="147">
        <f t="shared" si="11"/>
        <v>662.97</v>
      </c>
      <c r="N155" s="33">
        <v>0</v>
      </c>
      <c r="O155" s="100">
        <f t="shared" si="10"/>
        <v>21734.789999999997</v>
      </c>
      <c r="P155" s="81"/>
      <c r="Q155" s="81"/>
      <c r="R155" s="20">
        <v>22500061159</v>
      </c>
    </row>
    <row r="156" spans="1:18" ht="15" customHeight="1" x14ac:dyDescent="0.25">
      <c r="A156" s="94">
        <v>149</v>
      </c>
      <c r="B156" s="76" t="s">
        <v>2423</v>
      </c>
      <c r="C156" s="76" t="s">
        <v>2423</v>
      </c>
      <c r="D156" s="30" t="s">
        <v>38</v>
      </c>
      <c r="E156" s="77" t="s">
        <v>2225</v>
      </c>
      <c r="F156" s="76" t="s">
        <v>1970</v>
      </c>
      <c r="G156" s="97" t="s">
        <v>1924</v>
      </c>
      <c r="H156" s="3">
        <v>44743</v>
      </c>
      <c r="I156" s="3">
        <v>45108</v>
      </c>
      <c r="J156" s="32">
        <v>18150</v>
      </c>
      <c r="K156" s="147">
        <f t="shared" si="9"/>
        <v>551.76</v>
      </c>
      <c r="L156" s="156"/>
      <c r="M156" s="147">
        <f t="shared" si="11"/>
        <v>520.90499999999997</v>
      </c>
      <c r="N156" s="33"/>
      <c r="O156" s="100">
        <f t="shared" si="10"/>
        <v>17077.335000000003</v>
      </c>
      <c r="P156" s="81"/>
      <c r="Q156" s="81"/>
      <c r="R156" s="135">
        <v>40231543667</v>
      </c>
    </row>
    <row r="157" spans="1:18" s="187" customFormat="1" ht="15" customHeight="1" x14ac:dyDescent="0.25">
      <c r="A157" s="27">
        <v>150</v>
      </c>
      <c r="B157" s="179" t="s">
        <v>2447</v>
      </c>
      <c r="C157" s="78" t="s">
        <v>2448</v>
      </c>
      <c r="D157" s="180" t="s">
        <v>38</v>
      </c>
      <c r="E157" s="8" t="s">
        <v>2225</v>
      </c>
      <c r="F157" s="78" t="s">
        <v>1970</v>
      </c>
      <c r="G157" s="181" t="s">
        <v>1924</v>
      </c>
      <c r="H157" s="3">
        <v>44743</v>
      </c>
      <c r="I157" s="3">
        <v>45108</v>
      </c>
      <c r="J157" s="32">
        <v>18150</v>
      </c>
      <c r="K157" s="182">
        <f>+J157/100*3.04</f>
        <v>551.76</v>
      </c>
      <c r="L157" s="157"/>
      <c r="M157" s="182">
        <f>+J157/100*2.87</f>
        <v>520.90499999999997</v>
      </c>
      <c r="N157" s="183"/>
      <c r="O157" s="184">
        <f>+J157-K157-L157-M157-N157</f>
        <v>17077.335000000003</v>
      </c>
      <c r="P157" s="185"/>
      <c r="Q157" s="185"/>
      <c r="R157" s="186">
        <v>40231543667</v>
      </c>
    </row>
    <row r="158" spans="1:18" ht="15" customHeight="1" x14ac:dyDescent="0.25">
      <c r="A158" s="94">
        <v>151</v>
      </c>
      <c r="B158" s="49" t="s">
        <v>1271</v>
      </c>
      <c r="C158" s="57" t="s">
        <v>1272</v>
      </c>
      <c r="D158" s="30" t="s">
        <v>51</v>
      </c>
      <c r="E158" s="77" t="s">
        <v>2109</v>
      </c>
      <c r="F158" s="8" t="s">
        <v>2108</v>
      </c>
      <c r="G158" s="97" t="s">
        <v>1924</v>
      </c>
      <c r="H158" s="3">
        <v>44581</v>
      </c>
      <c r="I158" s="3">
        <v>44946</v>
      </c>
      <c r="J158" s="32">
        <v>65018.43</v>
      </c>
      <c r="K158" s="147">
        <f t="shared" si="9"/>
        <v>1976.5602719999999</v>
      </c>
      <c r="L158" s="156">
        <v>4431.0200000000004</v>
      </c>
      <c r="M158" s="147">
        <f t="shared" si="11"/>
        <v>1866.028941</v>
      </c>
      <c r="N158" s="33">
        <v>0</v>
      </c>
      <c r="O158" s="100">
        <f t="shared" si="10"/>
        <v>56744.820787000004</v>
      </c>
      <c r="P158" s="81"/>
      <c r="Q158" s="81"/>
      <c r="R158" s="21">
        <v>118682319</v>
      </c>
    </row>
    <row r="159" spans="1:18" ht="15" customHeight="1" x14ac:dyDescent="0.25">
      <c r="A159" s="27">
        <v>152</v>
      </c>
      <c r="B159" s="28" t="s">
        <v>1115</v>
      </c>
      <c r="C159" s="29" t="s">
        <v>1116</v>
      </c>
      <c r="D159" s="30" t="s">
        <v>38</v>
      </c>
      <c r="E159" s="76" t="s">
        <v>2112</v>
      </c>
      <c r="F159" s="76" t="s">
        <v>2108</v>
      </c>
      <c r="G159" s="97" t="s">
        <v>1924</v>
      </c>
      <c r="H159" s="3">
        <v>44805</v>
      </c>
      <c r="I159" s="3">
        <v>45170</v>
      </c>
      <c r="J159" s="32">
        <v>55000</v>
      </c>
      <c r="K159" s="147">
        <f t="shared" si="9"/>
        <v>1672</v>
      </c>
      <c r="L159" s="156">
        <v>2559.6734999999999</v>
      </c>
      <c r="M159" s="147">
        <f t="shared" si="11"/>
        <v>1578.5</v>
      </c>
      <c r="N159" s="33">
        <v>0</v>
      </c>
      <c r="O159" s="100">
        <f t="shared" si="10"/>
        <v>49189.826500000003</v>
      </c>
      <c r="P159" s="81"/>
      <c r="Q159" s="81"/>
      <c r="R159" s="20">
        <v>119374254</v>
      </c>
    </row>
    <row r="160" spans="1:18" ht="15" customHeight="1" x14ac:dyDescent="0.25">
      <c r="A160" s="94">
        <v>153</v>
      </c>
      <c r="B160" s="8" t="s">
        <v>2301</v>
      </c>
      <c r="C160" s="8" t="s">
        <v>2311</v>
      </c>
      <c r="D160" s="30" t="s">
        <v>38</v>
      </c>
      <c r="E160" s="77" t="s">
        <v>2109</v>
      </c>
      <c r="F160" s="8" t="s">
        <v>2108</v>
      </c>
      <c r="G160" s="97" t="s">
        <v>1924</v>
      </c>
      <c r="H160" s="3">
        <v>44470</v>
      </c>
      <c r="I160" s="3" t="s">
        <v>2316</v>
      </c>
      <c r="J160" s="32">
        <v>65018.45</v>
      </c>
      <c r="K160" s="147">
        <f t="shared" si="9"/>
        <v>1976.56088</v>
      </c>
      <c r="L160" s="156">
        <v>4431.0200000000004</v>
      </c>
      <c r="M160" s="147">
        <f t="shared" si="11"/>
        <v>1866.0295149999999</v>
      </c>
      <c r="N160" s="79">
        <v>39334.050000000003</v>
      </c>
      <c r="O160" s="100">
        <f t="shared" si="10"/>
        <v>17410.789604999998</v>
      </c>
      <c r="P160" s="82"/>
      <c r="Q160" s="81"/>
      <c r="R160" s="21">
        <v>4900825987</v>
      </c>
    </row>
    <row r="161" spans="1:18" ht="15" customHeight="1" x14ac:dyDescent="0.25">
      <c r="A161" s="27">
        <v>154</v>
      </c>
      <c r="B161" s="8" t="s">
        <v>2302</v>
      </c>
      <c r="C161" s="8" t="s">
        <v>2310</v>
      </c>
      <c r="D161" s="30" t="s">
        <v>38</v>
      </c>
      <c r="E161" s="77" t="s">
        <v>2109</v>
      </c>
      <c r="F161" s="8" t="s">
        <v>2108</v>
      </c>
      <c r="G161" s="97" t="s">
        <v>1924</v>
      </c>
      <c r="H161" s="3">
        <v>44470</v>
      </c>
      <c r="I161" s="3" t="s">
        <v>2316</v>
      </c>
      <c r="J161" s="32">
        <v>65018.45</v>
      </c>
      <c r="K161" s="147">
        <f t="shared" si="9"/>
        <v>1976.56088</v>
      </c>
      <c r="L161" s="156">
        <v>4431.0200000000004</v>
      </c>
      <c r="M161" s="147">
        <f t="shared" si="11"/>
        <v>1866.0295149999999</v>
      </c>
      <c r="N161" s="79">
        <v>3250.92</v>
      </c>
      <c r="O161" s="100">
        <f t="shared" si="10"/>
        <v>53493.919605000003</v>
      </c>
      <c r="P161" s="82"/>
      <c r="Q161" s="81"/>
      <c r="R161" s="21">
        <v>22301578476</v>
      </c>
    </row>
    <row r="162" spans="1:18" s="151" customFormat="1" ht="15" customHeight="1" x14ac:dyDescent="0.25">
      <c r="A162" s="94">
        <v>155</v>
      </c>
      <c r="B162" s="168" t="s">
        <v>2287</v>
      </c>
      <c r="C162" s="168" t="s">
        <v>2293</v>
      </c>
      <c r="D162" s="40" t="s">
        <v>38</v>
      </c>
      <c r="E162" s="167" t="s">
        <v>2280</v>
      </c>
      <c r="F162" s="168" t="s">
        <v>2108</v>
      </c>
      <c r="G162" s="145" t="s">
        <v>1924</v>
      </c>
      <c r="H162" s="146">
        <v>44743</v>
      </c>
      <c r="I162" s="146">
        <v>45108</v>
      </c>
      <c r="J162" s="48">
        <v>14300</v>
      </c>
      <c r="K162" s="147">
        <f t="shared" si="9"/>
        <v>434.72</v>
      </c>
      <c r="L162" s="156"/>
      <c r="M162" s="147">
        <f t="shared" si="11"/>
        <v>410.41</v>
      </c>
      <c r="N162" s="148"/>
      <c r="O162" s="147">
        <f t="shared" si="10"/>
        <v>13454.87</v>
      </c>
      <c r="P162" s="149"/>
      <c r="Q162" s="149"/>
      <c r="R162" s="202">
        <v>40226153399</v>
      </c>
    </row>
    <row r="163" spans="1:18" ht="15" customHeight="1" x14ac:dyDescent="0.25">
      <c r="A163" s="27">
        <v>156</v>
      </c>
      <c r="B163" s="77" t="s">
        <v>2318</v>
      </c>
      <c r="C163" s="77" t="s">
        <v>2329</v>
      </c>
      <c r="D163" s="30" t="s">
        <v>38</v>
      </c>
      <c r="E163" s="77" t="s">
        <v>2109</v>
      </c>
      <c r="F163" s="77" t="s">
        <v>2108</v>
      </c>
      <c r="G163" s="97" t="s">
        <v>1924</v>
      </c>
      <c r="H163" s="3">
        <v>44805</v>
      </c>
      <c r="I163" s="3">
        <v>45170</v>
      </c>
      <c r="J163" s="32">
        <v>65018.45</v>
      </c>
      <c r="K163" s="147">
        <f t="shared" si="9"/>
        <v>1976.56088</v>
      </c>
      <c r="L163" s="156">
        <v>4431.0200000000004</v>
      </c>
      <c r="M163" s="147">
        <f t="shared" si="11"/>
        <v>1866.0295149999999</v>
      </c>
      <c r="N163" s="33">
        <v>0</v>
      </c>
      <c r="O163" s="100">
        <f t="shared" si="10"/>
        <v>56744.839605000001</v>
      </c>
      <c r="P163" s="81"/>
      <c r="Q163" s="81"/>
      <c r="R163" s="90">
        <v>114689649</v>
      </c>
    </row>
    <row r="164" spans="1:18" ht="15" customHeight="1" x14ac:dyDescent="0.25">
      <c r="A164" s="94">
        <v>157</v>
      </c>
      <c r="B164" s="76" t="s">
        <v>2387</v>
      </c>
      <c r="C164" s="76" t="s">
        <v>2394</v>
      </c>
      <c r="D164" s="30" t="s">
        <v>51</v>
      </c>
      <c r="E164" s="76" t="s">
        <v>2109</v>
      </c>
      <c r="F164" s="76" t="s">
        <v>2108</v>
      </c>
      <c r="G164" s="97" t="s">
        <v>1924</v>
      </c>
      <c r="H164" s="3">
        <v>44652</v>
      </c>
      <c r="I164" s="3">
        <v>45017</v>
      </c>
      <c r="J164" s="32">
        <v>65018.43</v>
      </c>
      <c r="K164" s="147">
        <f t="shared" si="9"/>
        <v>1976.5602719999999</v>
      </c>
      <c r="L164" s="156">
        <v>4431.0200000000004</v>
      </c>
      <c r="M164" s="147">
        <f t="shared" si="11"/>
        <v>1866.028941</v>
      </c>
      <c r="N164" s="79">
        <v>0</v>
      </c>
      <c r="O164" s="100">
        <f t="shared" si="10"/>
        <v>56744.820787000004</v>
      </c>
      <c r="P164" s="82"/>
      <c r="Q164" s="82"/>
      <c r="R164" s="126">
        <v>22300250564</v>
      </c>
    </row>
    <row r="165" spans="1:18" s="117" customFormat="1" ht="15" customHeight="1" x14ac:dyDescent="0.25">
      <c r="A165" s="27">
        <v>158</v>
      </c>
      <c r="B165" s="78" t="s">
        <v>2367</v>
      </c>
      <c r="C165" s="78" t="s">
        <v>2366</v>
      </c>
      <c r="D165" s="30" t="s">
        <v>38</v>
      </c>
      <c r="E165" s="76" t="s">
        <v>2109</v>
      </c>
      <c r="F165" s="76" t="s">
        <v>2108</v>
      </c>
      <c r="G165" s="97" t="s">
        <v>1924</v>
      </c>
      <c r="H165" s="3">
        <v>44606</v>
      </c>
      <c r="I165" s="3">
        <v>44971</v>
      </c>
      <c r="J165" s="32">
        <v>65018.43</v>
      </c>
      <c r="K165" s="147">
        <f t="shared" si="9"/>
        <v>1976.5602719999999</v>
      </c>
      <c r="L165" s="156">
        <v>4431.01</v>
      </c>
      <c r="M165" s="147">
        <f t="shared" si="11"/>
        <v>1866.028941</v>
      </c>
      <c r="N165" s="79"/>
      <c r="O165" s="100">
        <f t="shared" si="10"/>
        <v>56744.830786999999</v>
      </c>
      <c r="P165" s="82"/>
      <c r="Q165" s="82"/>
      <c r="R165" s="115">
        <v>40220259598</v>
      </c>
    </row>
    <row r="166" spans="1:18" ht="15" customHeight="1" x14ac:dyDescent="0.25">
      <c r="A166" s="94">
        <v>159</v>
      </c>
      <c r="B166" s="28" t="s">
        <v>772</v>
      </c>
      <c r="C166" s="34" t="s">
        <v>2247</v>
      </c>
      <c r="D166" s="30" t="s">
        <v>38</v>
      </c>
      <c r="E166" s="76" t="s">
        <v>1960</v>
      </c>
      <c r="F166" s="76" t="s">
        <v>1959</v>
      </c>
      <c r="G166" s="97" t="s">
        <v>1924</v>
      </c>
      <c r="H166" s="3">
        <v>44774</v>
      </c>
      <c r="I166" s="3">
        <v>45139</v>
      </c>
      <c r="J166" s="32">
        <v>69663.100000000006</v>
      </c>
      <c r="K166" s="147">
        <f t="shared" si="9"/>
        <v>2117.7582400000001</v>
      </c>
      <c r="L166" s="156">
        <v>5305.05</v>
      </c>
      <c r="M166" s="147">
        <f t="shared" si="11"/>
        <v>1999.3309700000002</v>
      </c>
      <c r="N166" s="33">
        <v>2858.63</v>
      </c>
      <c r="O166" s="100">
        <f t="shared" si="10"/>
        <v>57382.330790000007</v>
      </c>
      <c r="P166" s="81">
        <v>0</v>
      </c>
      <c r="Q166" s="81"/>
      <c r="R166" s="20">
        <v>101920403</v>
      </c>
    </row>
    <row r="167" spans="1:18" s="117" customFormat="1" ht="15" customHeight="1" x14ac:dyDescent="0.25">
      <c r="A167" s="27">
        <v>160</v>
      </c>
      <c r="B167" s="28" t="s">
        <v>241</v>
      </c>
      <c r="C167" s="34" t="s">
        <v>242</v>
      </c>
      <c r="D167" s="30" t="s">
        <v>38</v>
      </c>
      <c r="E167" s="76" t="s">
        <v>1987</v>
      </c>
      <c r="F167" s="76" t="s">
        <v>1959</v>
      </c>
      <c r="G167" s="97" t="s">
        <v>1924</v>
      </c>
      <c r="H167" s="3">
        <v>44805</v>
      </c>
      <c r="I167" s="3">
        <v>45170</v>
      </c>
      <c r="J167" s="32">
        <v>74324.25</v>
      </c>
      <c r="K167" s="147">
        <f t="shared" si="9"/>
        <v>2259.4571999999998</v>
      </c>
      <c r="L167" s="156">
        <v>6182.19</v>
      </c>
      <c r="M167" s="147">
        <f t="shared" si="11"/>
        <v>2133.1059749999999</v>
      </c>
      <c r="N167" s="33">
        <v>1250</v>
      </c>
      <c r="O167" s="100">
        <f t="shared" si="10"/>
        <v>62499.496824999995</v>
      </c>
      <c r="P167" s="81">
        <v>0</v>
      </c>
      <c r="Q167" s="81"/>
      <c r="R167" s="20">
        <v>104748660</v>
      </c>
    </row>
    <row r="168" spans="1:18" ht="15" customHeight="1" x14ac:dyDescent="0.25">
      <c r="A168" s="94">
        <v>161</v>
      </c>
      <c r="B168" s="28" t="s">
        <v>292</v>
      </c>
      <c r="C168" s="34" t="s">
        <v>293</v>
      </c>
      <c r="D168" s="30" t="s">
        <v>51</v>
      </c>
      <c r="E168" s="76" t="s">
        <v>1987</v>
      </c>
      <c r="F168" s="76" t="s">
        <v>1959</v>
      </c>
      <c r="G168" s="97" t="s">
        <v>1924</v>
      </c>
      <c r="H168" s="3" t="s">
        <v>2360</v>
      </c>
      <c r="I168" s="3">
        <v>44866</v>
      </c>
      <c r="J168" s="32">
        <v>74324.25</v>
      </c>
      <c r="K168" s="147">
        <f t="shared" si="9"/>
        <v>2259.4571999999998</v>
      </c>
      <c r="L168" s="156">
        <v>6182.19</v>
      </c>
      <c r="M168" s="147">
        <f t="shared" si="11"/>
        <v>2133.1059749999999</v>
      </c>
      <c r="N168" s="33">
        <v>2858.63</v>
      </c>
      <c r="O168" s="100">
        <f t="shared" si="10"/>
        <v>60890.866824999997</v>
      </c>
      <c r="P168" s="81"/>
      <c r="Q168" s="81"/>
      <c r="R168" s="20">
        <v>107496481</v>
      </c>
    </row>
    <row r="169" spans="1:18" ht="15" customHeight="1" x14ac:dyDescent="0.25">
      <c r="A169" s="27">
        <v>162</v>
      </c>
      <c r="B169" s="28" t="s">
        <v>1237</v>
      </c>
      <c r="C169" s="34" t="s">
        <v>1238</v>
      </c>
      <c r="D169" s="30" t="s">
        <v>51</v>
      </c>
      <c r="E169" s="76" t="s">
        <v>1987</v>
      </c>
      <c r="F169" s="76" t="s">
        <v>1959</v>
      </c>
      <c r="G169" s="97" t="s">
        <v>1924</v>
      </c>
      <c r="H169" s="3">
        <v>44531</v>
      </c>
      <c r="I169" s="3">
        <v>44896</v>
      </c>
      <c r="J169" s="32">
        <v>74324.25</v>
      </c>
      <c r="K169" s="147">
        <f t="shared" si="9"/>
        <v>2259.4571999999998</v>
      </c>
      <c r="L169" s="156">
        <v>6182.19</v>
      </c>
      <c r="M169" s="147">
        <f t="shared" si="11"/>
        <v>2133.1059749999999</v>
      </c>
      <c r="N169" s="81">
        <v>0</v>
      </c>
      <c r="O169" s="100">
        <f t="shared" si="10"/>
        <v>63749.496824999995</v>
      </c>
      <c r="P169" s="81"/>
      <c r="Q169" s="81"/>
      <c r="R169" s="20">
        <v>110434545</v>
      </c>
    </row>
    <row r="170" spans="1:18" ht="15" customHeight="1" x14ac:dyDescent="0.25">
      <c r="A170" s="94">
        <v>163</v>
      </c>
      <c r="B170" s="28" t="s">
        <v>1364</v>
      </c>
      <c r="C170" s="34" t="s">
        <v>1365</v>
      </c>
      <c r="D170" s="30" t="s">
        <v>38</v>
      </c>
      <c r="E170" s="76" t="s">
        <v>1987</v>
      </c>
      <c r="F170" s="76" t="s">
        <v>1959</v>
      </c>
      <c r="G170" s="97" t="s">
        <v>1924</v>
      </c>
      <c r="H170" s="3">
        <v>44531</v>
      </c>
      <c r="I170" s="3">
        <v>44896</v>
      </c>
      <c r="J170" s="32">
        <v>74324.25</v>
      </c>
      <c r="K170" s="147">
        <f t="shared" si="9"/>
        <v>2259.4571999999998</v>
      </c>
      <c r="L170" s="156">
        <v>6182.19</v>
      </c>
      <c r="M170" s="147">
        <f t="shared" si="11"/>
        <v>2133.1059749999999</v>
      </c>
      <c r="N170" s="33">
        <v>2858.63</v>
      </c>
      <c r="O170" s="100">
        <f t="shared" si="10"/>
        <v>60890.866824999997</v>
      </c>
      <c r="P170" s="81"/>
      <c r="Q170" s="81"/>
      <c r="R170" s="20">
        <v>112582390</v>
      </c>
    </row>
    <row r="171" spans="1:18" ht="15" customHeight="1" x14ac:dyDescent="0.25">
      <c r="A171" s="27">
        <v>164</v>
      </c>
      <c r="B171" s="28" t="s">
        <v>1585</v>
      </c>
      <c r="C171" s="34" t="s">
        <v>1586</v>
      </c>
      <c r="D171" s="30" t="s">
        <v>38</v>
      </c>
      <c r="E171" s="76" t="s">
        <v>1987</v>
      </c>
      <c r="F171" s="76" t="s">
        <v>1959</v>
      </c>
      <c r="G171" s="97" t="s">
        <v>1924</v>
      </c>
      <c r="H171" s="3">
        <v>44713</v>
      </c>
      <c r="I171" s="3">
        <v>45078</v>
      </c>
      <c r="J171" s="32">
        <v>74324.25</v>
      </c>
      <c r="K171" s="147">
        <f t="shared" si="9"/>
        <v>2259.4571999999998</v>
      </c>
      <c r="L171" s="156">
        <v>6182.19</v>
      </c>
      <c r="M171" s="147">
        <f t="shared" si="11"/>
        <v>2133.1059749999999</v>
      </c>
      <c r="N171" s="33">
        <v>5228.63</v>
      </c>
      <c r="O171" s="100">
        <f t="shared" si="10"/>
        <v>58520.866824999997</v>
      </c>
      <c r="P171" s="81"/>
      <c r="Q171" s="81"/>
      <c r="R171" s="20">
        <v>112812979</v>
      </c>
    </row>
    <row r="172" spans="1:18" ht="15" customHeight="1" x14ac:dyDescent="0.25">
      <c r="A172" s="94">
        <v>165</v>
      </c>
      <c r="B172" s="28" t="s">
        <v>1335</v>
      </c>
      <c r="C172" s="29" t="s">
        <v>1336</v>
      </c>
      <c r="D172" s="30" t="s">
        <v>38</v>
      </c>
      <c r="E172" s="76" t="s">
        <v>2081</v>
      </c>
      <c r="F172" s="76" t="s">
        <v>1959</v>
      </c>
      <c r="G172" s="97" t="s">
        <v>1924</v>
      </c>
      <c r="H172" s="3">
        <v>44562</v>
      </c>
      <c r="I172" s="3">
        <v>44927</v>
      </c>
      <c r="J172" s="32">
        <v>23100</v>
      </c>
      <c r="K172" s="147">
        <f t="shared" si="9"/>
        <v>702.24</v>
      </c>
      <c r="L172" s="156"/>
      <c r="M172" s="147">
        <f t="shared" si="11"/>
        <v>662.97</v>
      </c>
      <c r="N172" s="33">
        <v>0</v>
      </c>
      <c r="O172" s="100">
        <f t="shared" si="10"/>
        <v>21734.789999999997</v>
      </c>
      <c r="P172" s="81"/>
      <c r="Q172" s="81"/>
      <c r="R172" s="20">
        <v>115167728</v>
      </c>
    </row>
    <row r="173" spans="1:18" ht="15" customHeight="1" x14ac:dyDescent="0.25">
      <c r="A173" s="27">
        <v>166</v>
      </c>
      <c r="B173" s="28" t="s">
        <v>729</v>
      </c>
      <c r="C173" s="34" t="s">
        <v>730</v>
      </c>
      <c r="D173" s="30" t="s">
        <v>38</v>
      </c>
      <c r="E173" s="76" t="s">
        <v>1987</v>
      </c>
      <c r="F173" s="76" t="s">
        <v>1959</v>
      </c>
      <c r="G173" s="97" t="s">
        <v>1924</v>
      </c>
      <c r="H173" s="3">
        <v>44806</v>
      </c>
      <c r="I173" s="3">
        <v>45171</v>
      </c>
      <c r="J173" s="32">
        <v>74324.25</v>
      </c>
      <c r="K173" s="147">
        <f t="shared" si="9"/>
        <v>2259.4571999999998</v>
      </c>
      <c r="L173" s="156">
        <v>6182.19</v>
      </c>
      <c r="M173" s="147">
        <f t="shared" si="11"/>
        <v>2133.1059749999999</v>
      </c>
      <c r="N173" s="33">
        <v>0</v>
      </c>
      <c r="O173" s="100">
        <f t="shared" si="10"/>
        <v>63749.496824999995</v>
      </c>
      <c r="P173" s="81"/>
      <c r="Q173" s="81"/>
      <c r="R173" s="20">
        <v>115365611</v>
      </c>
    </row>
    <row r="174" spans="1:18" ht="15" customHeight="1" x14ac:dyDescent="0.25">
      <c r="A174" s="94">
        <v>167</v>
      </c>
      <c r="B174" s="28" t="s">
        <v>565</v>
      </c>
      <c r="C174" s="34" t="s">
        <v>566</v>
      </c>
      <c r="D174" s="30" t="s">
        <v>38</v>
      </c>
      <c r="E174" s="76" t="s">
        <v>1987</v>
      </c>
      <c r="F174" s="76" t="s">
        <v>1959</v>
      </c>
      <c r="G174" s="97" t="s">
        <v>1924</v>
      </c>
      <c r="H174" s="3">
        <v>44531</v>
      </c>
      <c r="I174" s="3">
        <v>44896</v>
      </c>
      <c r="J174" s="32">
        <v>74324.25</v>
      </c>
      <c r="K174" s="147">
        <f t="shared" si="9"/>
        <v>2259.4571999999998</v>
      </c>
      <c r="L174" s="156">
        <v>6182.19</v>
      </c>
      <c r="M174" s="147">
        <f t="shared" si="11"/>
        <v>2133.1059749999999</v>
      </c>
      <c r="N174" s="33">
        <v>2858.63</v>
      </c>
      <c r="O174" s="100">
        <f t="shared" si="10"/>
        <v>60890.866824999997</v>
      </c>
      <c r="P174" s="81"/>
      <c r="Q174" s="81"/>
      <c r="R174" s="20">
        <v>115811721</v>
      </c>
    </row>
    <row r="175" spans="1:18" ht="15" customHeight="1" x14ac:dyDescent="0.25">
      <c r="A175" s="27">
        <v>168</v>
      </c>
      <c r="B175" s="28" t="s">
        <v>1463</v>
      </c>
      <c r="C175" s="34" t="s">
        <v>1464</v>
      </c>
      <c r="D175" s="30" t="s">
        <v>38</v>
      </c>
      <c r="E175" s="76" t="s">
        <v>1987</v>
      </c>
      <c r="F175" s="8" t="s">
        <v>1959</v>
      </c>
      <c r="G175" s="97" t="s">
        <v>1924</v>
      </c>
      <c r="H175" s="3">
        <v>44575</v>
      </c>
      <c r="I175" s="3">
        <v>44940</v>
      </c>
      <c r="J175" s="32">
        <v>74324.25</v>
      </c>
      <c r="K175" s="147">
        <f t="shared" si="9"/>
        <v>2259.4571999999998</v>
      </c>
      <c r="L175" s="156">
        <v>6182.19</v>
      </c>
      <c r="M175" s="147">
        <f t="shared" si="11"/>
        <v>2133.1059749999999</v>
      </c>
      <c r="N175" s="33">
        <v>0</v>
      </c>
      <c r="O175" s="100">
        <f t="shared" si="10"/>
        <v>63749.496824999995</v>
      </c>
      <c r="P175" s="81"/>
      <c r="Q175" s="81"/>
      <c r="R175" s="20">
        <v>201456332</v>
      </c>
    </row>
    <row r="176" spans="1:18" ht="15" customHeight="1" x14ac:dyDescent="0.25">
      <c r="A176" s="94">
        <v>169</v>
      </c>
      <c r="B176" s="28" t="s">
        <v>1083</v>
      </c>
      <c r="C176" s="34" t="s">
        <v>1084</v>
      </c>
      <c r="D176" s="30" t="s">
        <v>51</v>
      </c>
      <c r="E176" s="76" t="s">
        <v>1987</v>
      </c>
      <c r="F176" s="76" t="s">
        <v>1959</v>
      </c>
      <c r="G176" s="97" t="s">
        <v>1924</v>
      </c>
      <c r="H176" s="3">
        <v>44562</v>
      </c>
      <c r="I176" s="3">
        <v>44927</v>
      </c>
      <c r="J176" s="32">
        <v>74324.25</v>
      </c>
      <c r="K176" s="147">
        <f t="shared" si="9"/>
        <v>2259.4571999999998</v>
      </c>
      <c r="L176" s="156">
        <v>6182.19</v>
      </c>
      <c r="M176" s="147">
        <f t="shared" si="11"/>
        <v>2133.1059749999999</v>
      </c>
      <c r="N176" s="33">
        <v>2858.63</v>
      </c>
      <c r="O176" s="100">
        <f t="shared" si="10"/>
        <v>60890.866824999997</v>
      </c>
      <c r="P176" s="81"/>
      <c r="Q176" s="81"/>
      <c r="R176" s="20">
        <v>1000401446</v>
      </c>
    </row>
    <row r="177" spans="1:18" ht="15" customHeight="1" x14ac:dyDescent="0.25">
      <c r="A177" s="27">
        <v>170</v>
      </c>
      <c r="B177" s="28" t="s">
        <v>204</v>
      </c>
      <c r="C177" s="34" t="s">
        <v>205</v>
      </c>
      <c r="D177" s="30" t="s">
        <v>38</v>
      </c>
      <c r="E177" s="76" t="s">
        <v>1987</v>
      </c>
      <c r="F177" s="76" t="s">
        <v>1959</v>
      </c>
      <c r="G177" s="97" t="s">
        <v>1924</v>
      </c>
      <c r="H177" s="3">
        <v>44805</v>
      </c>
      <c r="I177" s="3">
        <v>45170</v>
      </c>
      <c r="J177" s="32">
        <v>74324.25</v>
      </c>
      <c r="K177" s="147">
        <f t="shared" si="9"/>
        <v>2259.4571999999998</v>
      </c>
      <c r="L177" s="156">
        <v>5577.2</v>
      </c>
      <c r="M177" s="147">
        <f t="shared" si="11"/>
        <v>2133.1059749999999</v>
      </c>
      <c r="N177" s="33">
        <v>20054.240000000002</v>
      </c>
      <c r="O177" s="100">
        <f t="shared" si="10"/>
        <v>44300.246824999995</v>
      </c>
      <c r="P177" s="81"/>
      <c r="Q177" s="81"/>
      <c r="R177" s="20">
        <v>1800373019</v>
      </c>
    </row>
    <row r="178" spans="1:18" ht="15" customHeight="1" x14ac:dyDescent="0.25">
      <c r="A178" s="94">
        <v>171</v>
      </c>
      <c r="B178" s="28" t="s">
        <v>92</v>
      </c>
      <c r="C178" s="34" t="s">
        <v>93</v>
      </c>
      <c r="D178" s="30" t="s">
        <v>51</v>
      </c>
      <c r="E178" s="76" t="s">
        <v>1987</v>
      </c>
      <c r="F178" s="76" t="s">
        <v>1959</v>
      </c>
      <c r="G178" s="97" t="s">
        <v>1924</v>
      </c>
      <c r="H178" s="3">
        <v>44499</v>
      </c>
      <c r="I178" s="3">
        <v>44864</v>
      </c>
      <c r="J178" s="32">
        <v>74324.25</v>
      </c>
      <c r="K178" s="147">
        <f t="shared" si="9"/>
        <v>2259.4571999999998</v>
      </c>
      <c r="L178" s="156">
        <v>5879.69</v>
      </c>
      <c r="M178" s="147">
        <f t="shared" si="11"/>
        <v>2133.1059749999999</v>
      </c>
      <c r="N178" s="33">
        <v>25462.81</v>
      </c>
      <c r="O178" s="100">
        <f t="shared" si="10"/>
        <v>38589.186824999997</v>
      </c>
      <c r="P178" s="81"/>
      <c r="Q178" s="81"/>
      <c r="R178" s="20">
        <v>2301191983</v>
      </c>
    </row>
    <row r="179" spans="1:18" ht="15" customHeight="1" x14ac:dyDescent="0.25">
      <c r="A179" s="27">
        <v>172</v>
      </c>
      <c r="B179" s="28" t="s">
        <v>788</v>
      </c>
      <c r="C179" s="34" t="s">
        <v>789</v>
      </c>
      <c r="D179" s="30" t="s">
        <v>38</v>
      </c>
      <c r="E179" s="76" t="s">
        <v>1987</v>
      </c>
      <c r="F179" s="76" t="s">
        <v>1959</v>
      </c>
      <c r="G179" s="97" t="s">
        <v>1924</v>
      </c>
      <c r="H179" s="3">
        <v>44774</v>
      </c>
      <c r="I179" s="3">
        <v>45139</v>
      </c>
      <c r="J179" s="32">
        <v>74324.25</v>
      </c>
      <c r="K179" s="147">
        <f t="shared" si="9"/>
        <v>2259.4571999999998</v>
      </c>
      <c r="L179" s="156">
        <v>6182.19</v>
      </c>
      <c r="M179" s="147">
        <f t="shared" si="11"/>
        <v>2133.1059749999999</v>
      </c>
      <c r="N179" s="33">
        <v>2858.63</v>
      </c>
      <c r="O179" s="100">
        <f t="shared" si="10"/>
        <v>60890.866824999997</v>
      </c>
      <c r="P179" s="81"/>
      <c r="Q179" s="81"/>
      <c r="R179" s="20">
        <v>2601251719</v>
      </c>
    </row>
    <row r="180" spans="1:18" ht="15" customHeight="1" x14ac:dyDescent="0.25">
      <c r="A180" s="94">
        <v>173</v>
      </c>
      <c r="B180" s="28" t="s">
        <v>389</v>
      </c>
      <c r="C180" s="34" t="s">
        <v>390</v>
      </c>
      <c r="D180" s="30" t="s">
        <v>38</v>
      </c>
      <c r="E180" s="76" t="s">
        <v>1960</v>
      </c>
      <c r="F180" s="76" t="s">
        <v>1959</v>
      </c>
      <c r="G180" s="97" t="s">
        <v>1924</v>
      </c>
      <c r="H180" s="3">
        <v>44805</v>
      </c>
      <c r="I180" s="3">
        <v>45170</v>
      </c>
      <c r="J180" s="32">
        <v>80000</v>
      </c>
      <c r="K180" s="147">
        <f t="shared" si="9"/>
        <v>2432</v>
      </c>
      <c r="L180" s="156">
        <v>7400.94</v>
      </c>
      <c r="M180" s="147">
        <f t="shared" si="11"/>
        <v>2296</v>
      </c>
      <c r="N180" s="33">
        <v>2085</v>
      </c>
      <c r="O180" s="100">
        <f t="shared" si="10"/>
        <v>65786.06</v>
      </c>
      <c r="P180" s="81"/>
      <c r="Q180" s="81"/>
      <c r="R180" s="20">
        <v>2700017524</v>
      </c>
    </row>
    <row r="181" spans="1:18" ht="15" customHeight="1" x14ac:dyDescent="0.25">
      <c r="A181" s="27">
        <v>174</v>
      </c>
      <c r="B181" s="58" t="s">
        <v>1605</v>
      </c>
      <c r="C181" s="57" t="s">
        <v>1606</v>
      </c>
      <c r="D181" s="30" t="s">
        <v>38</v>
      </c>
      <c r="E181" s="76" t="s">
        <v>1987</v>
      </c>
      <c r="F181" s="8" t="s">
        <v>1959</v>
      </c>
      <c r="G181" s="97" t="s">
        <v>1924</v>
      </c>
      <c r="H181" s="3">
        <v>44652</v>
      </c>
      <c r="I181" s="3">
        <v>45017</v>
      </c>
      <c r="J181" s="32">
        <v>74324.25</v>
      </c>
      <c r="K181" s="147">
        <f t="shared" si="9"/>
        <v>2259.4571999999998</v>
      </c>
      <c r="L181" s="156">
        <v>6182.19</v>
      </c>
      <c r="M181" s="147">
        <f t="shared" si="11"/>
        <v>2133.1059749999999</v>
      </c>
      <c r="N181" s="33">
        <v>0</v>
      </c>
      <c r="O181" s="100">
        <f t="shared" si="10"/>
        <v>63749.496824999995</v>
      </c>
      <c r="P181" s="81"/>
      <c r="Q181" s="81"/>
      <c r="R181" s="21">
        <v>3105105005</v>
      </c>
    </row>
    <row r="182" spans="1:18" ht="15" customHeight="1" x14ac:dyDescent="0.25">
      <c r="A182" s="94">
        <v>175</v>
      </c>
      <c r="B182" s="28" t="s">
        <v>680</v>
      </c>
      <c r="C182" s="34" t="s">
        <v>1773</v>
      </c>
      <c r="D182" s="30" t="s">
        <v>38</v>
      </c>
      <c r="E182" s="76" t="s">
        <v>1987</v>
      </c>
      <c r="F182" s="76" t="s">
        <v>1959</v>
      </c>
      <c r="G182" s="97" t="s">
        <v>1924</v>
      </c>
      <c r="H182" s="3">
        <v>44713</v>
      </c>
      <c r="I182" s="3">
        <v>45078</v>
      </c>
      <c r="J182" s="32">
        <v>74324.25</v>
      </c>
      <c r="K182" s="147">
        <f t="shared" si="9"/>
        <v>2259.4571999999998</v>
      </c>
      <c r="L182" s="156">
        <v>5879.69</v>
      </c>
      <c r="M182" s="147">
        <f t="shared" si="11"/>
        <v>2133.1059749999999</v>
      </c>
      <c r="N182" s="33">
        <v>1512.45</v>
      </c>
      <c r="O182" s="100">
        <f t="shared" si="10"/>
        <v>62539.546824999998</v>
      </c>
      <c r="P182" s="81"/>
      <c r="Q182" s="81"/>
      <c r="R182" s="20">
        <v>4701218127</v>
      </c>
    </row>
    <row r="183" spans="1:18" ht="15" customHeight="1" x14ac:dyDescent="0.25">
      <c r="A183" s="27">
        <v>176</v>
      </c>
      <c r="B183" s="28" t="s">
        <v>224</v>
      </c>
      <c r="C183" s="34" t="s">
        <v>225</v>
      </c>
      <c r="D183" s="30" t="s">
        <v>38</v>
      </c>
      <c r="E183" s="76" t="s">
        <v>1987</v>
      </c>
      <c r="F183" s="76" t="s">
        <v>1959</v>
      </c>
      <c r="G183" s="97" t="s">
        <v>1924</v>
      </c>
      <c r="H183" s="3">
        <v>44662</v>
      </c>
      <c r="I183" s="3">
        <v>45027</v>
      </c>
      <c r="J183" s="32">
        <v>74324.25</v>
      </c>
      <c r="K183" s="147">
        <f t="shared" si="9"/>
        <v>2259.4571999999998</v>
      </c>
      <c r="L183" s="156">
        <v>6182.19</v>
      </c>
      <c r="M183" s="147">
        <f t="shared" si="11"/>
        <v>2133.1059749999999</v>
      </c>
      <c r="N183" s="33">
        <v>800</v>
      </c>
      <c r="O183" s="100">
        <f t="shared" si="10"/>
        <v>62949.496824999995</v>
      </c>
      <c r="P183" s="81"/>
      <c r="Q183" s="81"/>
      <c r="R183" s="20">
        <v>4900524952</v>
      </c>
    </row>
    <row r="184" spans="1:18" ht="15" customHeight="1" x14ac:dyDescent="0.25">
      <c r="A184" s="94">
        <v>177</v>
      </c>
      <c r="B184" s="28" t="s">
        <v>586</v>
      </c>
      <c r="C184" s="34" t="s">
        <v>587</v>
      </c>
      <c r="D184" s="30" t="s">
        <v>38</v>
      </c>
      <c r="E184" s="76" t="s">
        <v>1987</v>
      </c>
      <c r="F184" s="76" t="s">
        <v>1959</v>
      </c>
      <c r="G184" s="97" t="s">
        <v>1924</v>
      </c>
      <c r="H184" s="3" t="s">
        <v>2360</v>
      </c>
      <c r="I184" s="3">
        <v>44866</v>
      </c>
      <c r="J184" s="32">
        <v>74324.25</v>
      </c>
      <c r="K184" s="147">
        <f t="shared" si="9"/>
        <v>2259.4571999999998</v>
      </c>
      <c r="L184" s="156">
        <v>5577.2</v>
      </c>
      <c r="M184" s="147">
        <f t="shared" si="11"/>
        <v>2133.1059749999999</v>
      </c>
      <c r="N184" s="33">
        <v>8253.5300000000007</v>
      </c>
      <c r="O184" s="100">
        <f t="shared" si="10"/>
        <v>56100.956825000001</v>
      </c>
      <c r="P184" s="81"/>
      <c r="Q184" s="81"/>
      <c r="R184" s="20">
        <v>4900647035</v>
      </c>
    </row>
    <row r="185" spans="1:18" ht="15" customHeight="1" x14ac:dyDescent="0.25">
      <c r="A185" s="27">
        <v>178</v>
      </c>
      <c r="B185" s="28" t="s">
        <v>609</v>
      </c>
      <c r="C185" s="34" t="s">
        <v>610</v>
      </c>
      <c r="D185" s="30" t="s">
        <v>38</v>
      </c>
      <c r="E185" s="76" t="s">
        <v>1987</v>
      </c>
      <c r="F185" s="76" t="s">
        <v>1959</v>
      </c>
      <c r="G185" s="97" t="s">
        <v>1924</v>
      </c>
      <c r="H185" s="3">
        <v>44805</v>
      </c>
      <c r="I185" s="3">
        <v>45170</v>
      </c>
      <c r="J185" s="32">
        <v>74324.25</v>
      </c>
      <c r="K185" s="147">
        <f t="shared" si="9"/>
        <v>2259.4571999999998</v>
      </c>
      <c r="L185" s="156">
        <v>6182.19</v>
      </c>
      <c r="M185" s="147">
        <f t="shared" si="11"/>
        <v>2133.1059749999999</v>
      </c>
      <c r="N185" s="33">
        <v>4158.63</v>
      </c>
      <c r="O185" s="100">
        <f t="shared" si="10"/>
        <v>59590.866824999997</v>
      </c>
      <c r="P185" s="81"/>
      <c r="Q185" s="81"/>
      <c r="R185" s="20">
        <v>5200070307</v>
      </c>
    </row>
    <row r="186" spans="1:18" ht="15" customHeight="1" x14ac:dyDescent="0.25">
      <c r="A186" s="94">
        <v>179</v>
      </c>
      <c r="B186" s="58" t="s">
        <v>2250</v>
      </c>
      <c r="C186" s="57" t="s">
        <v>1428</v>
      </c>
      <c r="D186" s="30" t="s">
        <v>51</v>
      </c>
      <c r="E186" s="76" t="s">
        <v>1987</v>
      </c>
      <c r="F186" s="8" t="s">
        <v>1959</v>
      </c>
      <c r="G186" s="97" t="s">
        <v>1924</v>
      </c>
      <c r="H186" s="3">
        <v>44652</v>
      </c>
      <c r="I186" s="3">
        <v>45017</v>
      </c>
      <c r="J186" s="32">
        <v>74324.25</v>
      </c>
      <c r="K186" s="147">
        <f t="shared" si="9"/>
        <v>2259.4571999999998</v>
      </c>
      <c r="L186" s="156">
        <v>6182.19</v>
      </c>
      <c r="M186" s="147">
        <f t="shared" si="11"/>
        <v>2133.1059749999999</v>
      </c>
      <c r="N186" s="33">
        <v>0</v>
      </c>
      <c r="O186" s="100">
        <f t="shared" si="10"/>
        <v>63749.496824999995</v>
      </c>
      <c r="P186" s="81"/>
      <c r="Q186" s="81"/>
      <c r="R186" s="21">
        <v>6900089548</v>
      </c>
    </row>
    <row r="187" spans="1:18" s="117" customFormat="1" ht="15" customHeight="1" x14ac:dyDescent="0.25">
      <c r="A187" s="27">
        <v>180</v>
      </c>
      <c r="B187" s="76" t="s">
        <v>2385</v>
      </c>
      <c r="C187" s="76" t="s">
        <v>2392</v>
      </c>
      <c r="D187" s="30" t="s">
        <v>38</v>
      </c>
      <c r="E187" s="76" t="s">
        <v>2383</v>
      </c>
      <c r="F187" s="76" t="s">
        <v>1959</v>
      </c>
      <c r="G187" s="97" t="s">
        <v>1924</v>
      </c>
      <c r="H187" s="3">
        <v>44652</v>
      </c>
      <c r="I187" s="3">
        <v>45017</v>
      </c>
      <c r="J187" s="32">
        <v>69663.100000000006</v>
      </c>
      <c r="K187" s="147">
        <f t="shared" si="9"/>
        <v>2117.7582400000001</v>
      </c>
      <c r="L187" s="156">
        <v>5305.06</v>
      </c>
      <c r="M187" s="147">
        <f t="shared" si="11"/>
        <v>1999.3309700000002</v>
      </c>
      <c r="N187" s="79">
        <v>0</v>
      </c>
      <c r="O187" s="100">
        <f t="shared" si="10"/>
        <v>60240.95079000001</v>
      </c>
      <c r="P187" s="82"/>
      <c r="Q187" s="82"/>
      <c r="R187" s="122">
        <v>118171578</v>
      </c>
    </row>
    <row r="188" spans="1:18" ht="15" customHeight="1" x14ac:dyDescent="0.25">
      <c r="A188" s="94">
        <v>181</v>
      </c>
      <c r="B188" s="28" t="s">
        <v>232</v>
      </c>
      <c r="C188" s="34" t="s">
        <v>233</v>
      </c>
      <c r="D188" s="30" t="s">
        <v>51</v>
      </c>
      <c r="E188" s="76" t="s">
        <v>1987</v>
      </c>
      <c r="F188" s="76" t="s">
        <v>1959</v>
      </c>
      <c r="G188" s="97" t="s">
        <v>1924</v>
      </c>
      <c r="H188" s="3">
        <v>44531</v>
      </c>
      <c r="I188" s="3">
        <v>44896</v>
      </c>
      <c r="J188" s="32">
        <v>74324.25</v>
      </c>
      <c r="K188" s="147">
        <f t="shared" si="9"/>
        <v>2259.4571999999998</v>
      </c>
      <c r="L188" s="156">
        <v>5879.69</v>
      </c>
      <c r="M188" s="147">
        <f t="shared" si="11"/>
        <v>2133.1059749999999</v>
      </c>
      <c r="N188" s="33">
        <v>5762.45</v>
      </c>
      <c r="O188" s="100">
        <f t="shared" si="10"/>
        <v>58289.546824999998</v>
      </c>
      <c r="P188" s="81"/>
      <c r="Q188" s="81"/>
      <c r="R188" s="20">
        <v>10100062776</v>
      </c>
    </row>
    <row r="189" spans="1:18" ht="15" customHeight="1" x14ac:dyDescent="0.25">
      <c r="A189" s="27">
        <v>182</v>
      </c>
      <c r="B189" s="28" t="s">
        <v>1096</v>
      </c>
      <c r="C189" s="29" t="s">
        <v>1097</v>
      </c>
      <c r="D189" s="30" t="s">
        <v>38</v>
      </c>
      <c r="E189" s="76" t="s">
        <v>1933</v>
      </c>
      <c r="F189" s="76" t="s">
        <v>1932</v>
      </c>
      <c r="G189" s="97" t="s">
        <v>1924</v>
      </c>
      <c r="H189" s="3">
        <v>44805</v>
      </c>
      <c r="I189" s="3">
        <v>45170</v>
      </c>
      <c r="J189" s="32">
        <v>65018.43</v>
      </c>
      <c r="K189" s="147">
        <f t="shared" si="9"/>
        <v>1976.5602719999999</v>
      </c>
      <c r="L189" s="156">
        <v>4431.0200000000004</v>
      </c>
      <c r="M189" s="147">
        <f t="shared" si="11"/>
        <v>1866.028941</v>
      </c>
      <c r="N189" s="33">
        <v>21838.58</v>
      </c>
      <c r="O189" s="100">
        <f t="shared" si="10"/>
        <v>34906.240787000002</v>
      </c>
      <c r="P189" s="81"/>
      <c r="Q189" s="81"/>
      <c r="R189" s="20">
        <v>100001395</v>
      </c>
    </row>
    <row r="190" spans="1:18" ht="15" customHeight="1" x14ac:dyDescent="0.25">
      <c r="A190" s="94">
        <v>183</v>
      </c>
      <c r="B190" s="28" t="s">
        <v>1765</v>
      </c>
      <c r="C190" s="29" t="s">
        <v>1766</v>
      </c>
      <c r="D190" s="30" t="s">
        <v>38</v>
      </c>
      <c r="E190" s="76" t="s">
        <v>1972</v>
      </c>
      <c r="F190" s="76" t="s">
        <v>1932</v>
      </c>
      <c r="G190" s="97" t="s">
        <v>1924</v>
      </c>
      <c r="H190" s="3">
        <v>44470</v>
      </c>
      <c r="I190" s="3">
        <v>44835</v>
      </c>
      <c r="J190" s="32">
        <v>26250</v>
      </c>
      <c r="K190" s="147">
        <f t="shared" ref="K190:K252" si="12">+J190/100*3.04</f>
        <v>798</v>
      </c>
      <c r="L190" s="156">
        <v>0</v>
      </c>
      <c r="M190" s="147">
        <f t="shared" si="11"/>
        <v>753.375</v>
      </c>
      <c r="N190" s="33">
        <v>325</v>
      </c>
      <c r="O190" s="100">
        <f t="shared" ref="O190:O252" si="13">+J190-K190-L190-M190-N190</f>
        <v>24373.625</v>
      </c>
      <c r="P190" s="81"/>
      <c r="Q190" s="81"/>
      <c r="R190" s="20">
        <v>103171625</v>
      </c>
    </row>
    <row r="191" spans="1:18" ht="15" customHeight="1" x14ac:dyDescent="0.25">
      <c r="A191" s="27">
        <v>184</v>
      </c>
      <c r="B191" s="28" t="s">
        <v>1247</v>
      </c>
      <c r="C191" s="29" t="s">
        <v>1248</v>
      </c>
      <c r="D191" s="30" t="s">
        <v>51</v>
      </c>
      <c r="E191" s="76" t="s">
        <v>1933</v>
      </c>
      <c r="F191" s="76" t="s">
        <v>1932</v>
      </c>
      <c r="G191" s="97" t="s">
        <v>1924</v>
      </c>
      <c r="H191" s="3">
        <v>44743</v>
      </c>
      <c r="I191" s="3">
        <v>45108</v>
      </c>
      <c r="J191" s="32">
        <v>65018.43</v>
      </c>
      <c r="K191" s="147">
        <f t="shared" si="12"/>
        <v>1976.5602719999999</v>
      </c>
      <c r="L191" s="156">
        <v>4431.0200000000004</v>
      </c>
      <c r="M191" s="147">
        <f t="shared" si="11"/>
        <v>1866.028941</v>
      </c>
      <c r="N191" s="33">
        <v>2223.38</v>
      </c>
      <c r="O191" s="100">
        <f t="shared" si="13"/>
        <v>54521.440787000007</v>
      </c>
      <c r="P191" s="81"/>
      <c r="Q191" s="81"/>
      <c r="R191" s="20">
        <v>109593749</v>
      </c>
    </row>
    <row r="192" spans="1:18" ht="15" customHeight="1" x14ac:dyDescent="0.25">
      <c r="A192" s="94">
        <v>185</v>
      </c>
      <c r="B192" s="28" t="s">
        <v>1620</v>
      </c>
      <c r="C192" s="29" t="s">
        <v>1619</v>
      </c>
      <c r="D192" s="30" t="s">
        <v>38</v>
      </c>
      <c r="E192" s="76" t="s">
        <v>1933</v>
      </c>
      <c r="F192" s="76" t="s">
        <v>1932</v>
      </c>
      <c r="G192" s="97" t="s">
        <v>1924</v>
      </c>
      <c r="H192" s="3">
        <v>44562</v>
      </c>
      <c r="I192" s="3">
        <v>44927</v>
      </c>
      <c r="J192" s="32">
        <v>65018.43</v>
      </c>
      <c r="K192" s="147">
        <f t="shared" si="12"/>
        <v>1976.5602719999999</v>
      </c>
      <c r="L192" s="156">
        <v>4128.5200000000004</v>
      </c>
      <c r="M192" s="147">
        <f t="shared" si="11"/>
        <v>1866.028941</v>
      </c>
      <c r="N192" s="33">
        <v>3735.83</v>
      </c>
      <c r="O192" s="100">
        <f t="shared" si="13"/>
        <v>53311.490787000002</v>
      </c>
      <c r="P192" s="81"/>
      <c r="Q192" s="81"/>
      <c r="R192" s="20">
        <v>115916900</v>
      </c>
    </row>
    <row r="193" spans="1:18" ht="15" customHeight="1" x14ac:dyDescent="0.25">
      <c r="A193" s="27">
        <v>186</v>
      </c>
      <c r="B193" s="28" t="s">
        <v>727</v>
      </c>
      <c r="C193" s="29" t="s">
        <v>824</v>
      </c>
      <c r="D193" s="30" t="s">
        <v>38</v>
      </c>
      <c r="E193" s="76" t="s">
        <v>1972</v>
      </c>
      <c r="F193" s="76" t="s">
        <v>1932</v>
      </c>
      <c r="G193" s="97" t="s">
        <v>1924</v>
      </c>
      <c r="H193" s="3">
        <v>44652</v>
      </c>
      <c r="I193" s="3">
        <v>45017</v>
      </c>
      <c r="J193" s="32">
        <v>23100</v>
      </c>
      <c r="K193" s="147">
        <f t="shared" si="12"/>
        <v>702.24</v>
      </c>
      <c r="L193" s="156"/>
      <c r="M193" s="147">
        <f t="shared" ref="M193:M255" si="14">+J193/100*2.87</f>
        <v>662.97</v>
      </c>
      <c r="N193" s="33">
        <v>1100</v>
      </c>
      <c r="O193" s="100">
        <f t="shared" si="13"/>
        <v>20634.789999999997</v>
      </c>
      <c r="P193" s="81"/>
      <c r="Q193" s="81"/>
      <c r="R193" s="20">
        <v>117229005</v>
      </c>
    </row>
    <row r="194" spans="1:18" ht="15" customHeight="1" x14ac:dyDescent="0.25">
      <c r="A194" s="94">
        <v>187</v>
      </c>
      <c r="B194" s="28" t="s">
        <v>811</v>
      </c>
      <c r="C194" s="29" t="s">
        <v>812</v>
      </c>
      <c r="D194" s="30" t="s">
        <v>51</v>
      </c>
      <c r="E194" s="76" t="s">
        <v>2120</v>
      </c>
      <c r="F194" s="76" t="s">
        <v>1932</v>
      </c>
      <c r="G194" s="97" t="s">
        <v>1924</v>
      </c>
      <c r="H194" s="3">
        <v>44550</v>
      </c>
      <c r="I194" s="3">
        <v>44915</v>
      </c>
      <c r="J194" s="32">
        <v>65018.43</v>
      </c>
      <c r="K194" s="147">
        <f t="shared" si="12"/>
        <v>1976.5602719999999</v>
      </c>
      <c r="L194" s="156">
        <v>4431.01</v>
      </c>
      <c r="M194" s="147">
        <f t="shared" si="14"/>
        <v>1866.028941</v>
      </c>
      <c r="N194" s="33">
        <v>975</v>
      </c>
      <c r="O194" s="100">
        <f t="shared" si="13"/>
        <v>55769.830786999999</v>
      </c>
      <c r="P194" s="81"/>
      <c r="Q194" s="81"/>
      <c r="R194" s="20">
        <v>300951787</v>
      </c>
    </row>
    <row r="195" spans="1:18" ht="15" customHeight="1" x14ac:dyDescent="0.25">
      <c r="A195" s="27">
        <v>188</v>
      </c>
      <c r="B195" s="28" t="s">
        <v>973</v>
      </c>
      <c r="C195" s="29" t="s">
        <v>974</v>
      </c>
      <c r="D195" s="30" t="s">
        <v>38</v>
      </c>
      <c r="E195" s="76" t="s">
        <v>1933</v>
      </c>
      <c r="F195" s="76" t="s">
        <v>1932</v>
      </c>
      <c r="G195" s="97" t="s">
        <v>1924</v>
      </c>
      <c r="H195" s="3">
        <v>44682</v>
      </c>
      <c r="I195" s="3">
        <v>45047</v>
      </c>
      <c r="J195" s="32">
        <v>65018.43</v>
      </c>
      <c r="K195" s="147">
        <f t="shared" si="12"/>
        <v>1976.5602719999999</v>
      </c>
      <c r="L195" s="156">
        <v>4431.0200000000004</v>
      </c>
      <c r="M195" s="147">
        <f t="shared" si="14"/>
        <v>1866.028941</v>
      </c>
      <c r="N195" s="33">
        <v>11139.2</v>
      </c>
      <c r="O195" s="100">
        <f t="shared" si="13"/>
        <v>45605.620787000007</v>
      </c>
      <c r="P195" s="81"/>
      <c r="Q195" s="81"/>
      <c r="R195" s="20">
        <v>1000817773</v>
      </c>
    </row>
    <row r="196" spans="1:18" ht="15" customHeight="1" x14ac:dyDescent="0.25">
      <c r="A196" s="94">
        <v>189</v>
      </c>
      <c r="B196" s="28" t="s">
        <v>1112</v>
      </c>
      <c r="C196" s="29" t="s">
        <v>1113</v>
      </c>
      <c r="D196" s="30" t="s">
        <v>38</v>
      </c>
      <c r="E196" s="76" t="s">
        <v>2413</v>
      </c>
      <c r="F196" s="76" t="s">
        <v>1932</v>
      </c>
      <c r="G196" s="97" t="s">
        <v>1924</v>
      </c>
      <c r="H196" s="3">
        <v>44514</v>
      </c>
      <c r="I196" s="3">
        <v>44879</v>
      </c>
      <c r="J196" s="32">
        <v>80000</v>
      </c>
      <c r="K196" s="147">
        <f t="shared" si="12"/>
        <v>2432</v>
      </c>
      <c r="L196" s="156">
        <v>7400.94</v>
      </c>
      <c r="M196" s="147">
        <f t="shared" si="14"/>
        <v>2296</v>
      </c>
      <c r="N196" s="33">
        <v>27073.08</v>
      </c>
      <c r="O196" s="100">
        <f t="shared" si="13"/>
        <v>40797.979999999996</v>
      </c>
      <c r="P196" s="81"/>
      <c r="Q196" s="81"/>
      <c r="R196" s="20">
        <v>1200714432</v>
      </c>
    </row>
    <row r="197" spans="1:18" ht="15" customHeight="1" x14ac:dyDescent="0.25">
      <c r="A197" s="27">
        <v>190</v>
      </c>
      <c r="B197" s="28" t="s">
        <v>1329</v>
      </c>
      <c r="C197" s="29" t="s">
        <v>1330</v>
      </c>
      <c r="D197" s="30" t="s">
        <v>51</v>
      </c>
      <c r="E197" s="76" t="s">
        <v>2129</v>
      </c>
      <c r="F197" s="76" t="s">
        <v>1932</v>
      </c>
      <c r="G197" s="97" t="s">
        <v>1924</v>
      </c>
      <c r="H197" s="3">
        <v>44805</v>
      </c>
      <c r="I197" s="3">
        <v>45170</v>
      </c>
      <c r="J197" s="32">
        <v>65018.43</v>
      </c>
      <c r="K197" s="147">
        <f t="shared" si="12"/>
        <v>1976.5602719999999</v>
      </c>
      <c r="L197" s="156">
        <v>4128.5200000000004</v>
      </c>
      <c r="M197" s="147">
        <f t="shared" si="14"/>
        <v>1866.028941</v>
      </c>
      <c r="N197" s="33">
        <v>3735.83</v>
      </c>
      <c r="O197" s="100">
        <f t="shared" si="13"/>
        <v>53311.490787000002</v>
      </c>
      <c r="P197" s="81"/>
      <c r="Q197" s="81"/>
      <c r="R197" s="20">
        <v>1200746558</v>
      </c>
    </row>
    <row r="198" spans="1:18" ht="15" customHeight="1" x14ac:dyDescent="0.25">
      <c r="A198" s="94">
        <v>191</v>
      </c>
      <c r="B198" s="28" t="s">
        <v>1915</v>
      </c>
      <c r="C198" s="29" t="s">
        <v>1916</v>
      </c>
      <c r="D198" s="30" t="s">
        <v>38</v>
      </c>
      <c r="E198" s="76" t="s">
        <v>1933</v>
      </c>
      <c r="F198" s="76" t="s">
        <v>1932</v>
      </c>
      <c r="G198" s="97" t="s">
        <v>1924</v>
      </c>
      <c r="H198" s="3">
        <v>44743</v>
      </c>
      <c r="I198" s="3">
        <v>45108</v>
      </c>
      <c r="J198" s="32">
        <v>65018.43</v>
      </c>
      <c r="K198" s="147">
        <f t="shared" si="12"/>
        <v>1976.5602719999999</v>
      </c>
      <c r="L198" s="156">
        <v>3826.03</v>
      </c>
      <c r="M198" s="147">
        <f t="shared" si="14"/>
        <v>1866.028941</v>
      </c>
      <c r="N198" s="33">
        <v>5248.28</v>
      </c>
      <c r="O198" s="100">
        <f t="shared" si="13"/>
        <v>52101.530787000003</v>
      </c>
      <c r="P198" s="81"/>
      <c r="Q198" s="81"/>
      <c r="R198" s="20">
        <v>4900752058</v>
      </c>
    </row>
    <row r="199" spans="1:18" ht="15" customHeight="1" x14ac:dyDescent="0.25">
      <c r="A199" s="27">
        <v>192</v>
      </c>
      <c r="B199" s="78" t="s">
        <v>2363</v>
      </c>
      <c r="C199" s="78" t="s">
        <v>2364</v>
      </c>
      <c r="D199" s="30" t="s">
        <v>38</v>
      </c>
      <c r="E199" s="77" t="s">
        <v>1933</v>
      </c>
      <c r="F199" s="76" t="s">
        <v>1932</v>
      </c>
      <c r="G199" s="97" t="s">
        <v>1924</v>
      </c>
      <c r="H199" s="3">
        <v>44606</v>
      </c>
      <c r="I199" s="3">
        <v>44971</v>
      </c>
      <c r="J199" s="32">
        <v>65018.43</v>
      </c>
      <c r="K199" s="147">
        <f t="shared" si="12"/>
        <v>1976.5602719999999</v>
      </c>
      <c r="L199" s="156">
        <v>4431.01</v>
      </c>
      <c r="M199" s="147">
        <f t="shared" si="14"/>
        <v>1866.028941</v>
      </c>
      <c r="N199" s="33">
        <v>0</v>
      </c>
      <c r="O199" s="100">
        <f t="shared" si="13"/>
        <v>56744.830786999999</v>
      </c>
      <c r="P199" s="81"/>
      <c r="Q199" s="81"/>
      <c r="R199" s="115">
        <v>4900713373</v>
      </c>
    </row>
    <row r="200" spans="1:18" ht="15" customHeight="1" x14ac:dyDescent="0.25">
      <c r="A200" s="94">
        <v>193</v>
      </c>
      <c r="B200" s="28" t="s">
        <v>1221</v>
      </c>
      <c r="C200" s="29" t="s">
        <v>1222</v>
      </c>
      <c r="D200" s="30" t="s">
        <v>38</v>
      </c>
      <c r="E200" s="76" t="s">
        <v>1933</v>
      </c>
      <c r="F200" s="76" t="s">
        <v>1932</v>
      </c>
      <c r="G200" s="97" t="s">
        <v>1924</v>
      </c>
      <c r="H200" s="3">
        <v>44676</v>
      </c>
      <c r="I200" s="3">
        <v>45041</v>
      </c>
      <c r="J200" s="32">
        <v>65018.43</v>
      </c>
      <c r="K200" s="147">
        <f t="shared" si="12"/>
        <v>1976.5602719999999</v>
      </c>
      <c r="L200" s="156">
        <v>4431.0200000000004</v>
      </c>
      <c r="M200" s="147">
        <f t="shared" si="14"/>
        <v>1866.028941</v>
      </c>
      <c r="N200" s="33">
        <v>2223.38</v>
      </c>
      <c r="O200" s="100">
        <f t="shared" si="13"/>
        <v>54521.440787000007</v>
      </c>
      <c r="P200" s="81"/>
      <c r="Q200" s="81"/>
      <c r="R200" s="91">
        <v>22600006245</v>
      </c>
    </row>
    <row r="201" spans="1:18" ht="15" customHeight="1" x14ac:dyDescent="0.25">
      <c r="A201" s="27">
        <v>194</v>
      </c>
      <c r="B201" s="28" t="s">
        <v>477</v>
      </c>
      <c r="C201" s="34" t="s">
        <v>2253</v>
      </c>
      <c r="D201" s="30" t="s">
        <v>51</v>
      </c>
      <c r="E201" s="76" t="s">
        <v>1947</v>
      </c>
      <c r="F201" s="76" t="s">
        <v>1946</v>
      </c>
      <c r="G201" s="97" t="s">
        <v>1924</v>
      </c>
      <c r="H201" s="3">
        <v>44805</v>
      </c>
      <c r="I201" s="3">
        <v>45170</v>
      </c>
      <c r="J201" s="32">
        <v>74324.25</v>
      </c>
      <c r="K201" s="147">
        <f t="shared" si="12"/>
        <v>2259.4571999999998</v>
      </c>
      <c r="L201" s="156">
        <v>6182.19</v>
      </c>
      <c r="M201" s="147">
        <f t="shared" si="14"/>
        <v>2133.1059749999999</v>
      </c>
      <c r="N201" s="33">
        <v>2858.63</v>
      </c>
      <c r="O201" s="100">
        <f t="shared" si="13"/>
        <v>60890.866824999997</v>
      </c>
      <c r="P201" s="81">
        <v>0</v>
      </c>
      <c r="Q201" s="81"/>
      <c r="R201" s="20">
        <v>100686518</v>
      </c>
    </row>
    <row r="202" spans="1:18" ht="15" customHeight="1" x14ac:dyDescent="0.25">
      <c r="A202" s="94">
        <v>195</v>
      </c>
      <c r="B202" s="28" t="s">
        <v>420</v>
      </c>
      <c r="C202" s="34" t="s">
        <v>421</v>
      </c>
      <c r="D202" s="30" t="s">
        <v>51</v>
      </c>
      <c r="E202" s="76" t="s">
        <v>1948</v>
      </c>
      <c r="F202" s="76" t="s">
        <v>1946</v>
      </c>
      <c r="G202" s="97" t="s">
        <v>1924</v>
      </c>
      <c r="H202" s="3">
        <v>44774</v>
      </c>
      <c r="I202" s="3">
        <v>45139</v>
      </c>
      <c r="J202" s="32">
        <v>74324.25</v>
      </c>
      <c r="K202" s="147">
        <f t="shared" si="12"/>
        <v>2259.4571999999998</v>
      </c>
      <c r="L202" s="156">
        <v>6182.19</v>
      </c>
      <c r="M202" s="147">
        <f t="shared" si="14"/>
        <v>2133.1059749999999</v>
      </c>
      <c r="N202" s="33">
        <v>0</v>
      </c>
      <c r="O202" s="100">
        <f t="shared" si="13"/>
        <v>63749.496824999995</v>
      </c>
      <c r="P202" s="81"/>
      <c r="Q202" s="81">
        <v>0</v>
      </c>
      <c r="R202" s="91">
        <v>100866532</v>
      </c>
    </row>
    <row r="203" spans="1:18" ht="15" customHeight="1" x14ac:dyDescent="0.25">
      <c r="A203" s="27">
        <v>196</v>
      </c>
      <c r="B203" s="28" t="s">
        <v>1577</v>
      </c>
      <c r="C203" s="34" t="s">
        <v>1578</v>
      </c>
      <c r="D203" s="30" t="s">
        <v>51</v>
      </c>
      <c r="E203" s="76" t="s">
        <v>1962</v>
      </c>
      <c r="F203" s="76" t="s">
        <v>1946</v>
      </c>
      <c r="G203" s="97" t="s">
        <v>1924</v>
      </c>
      <c r="H203" s="3">
        <v>44805</v>
      </c>
      <c r="I203" s="3">
        <v>45170</v>
      </c>
      <c r="J203" s="32">
        <v>65018.43</v>
      </c>
      <c r="K203" s="147">
        <f t="shared" si="12"/>
        <v>1976.5602719999999</v>
      </c>
      <c r="L203" s="156">
        <v>3826.03</v>
      </c>
      <c r="M203" s="147">
        <f t="shared" si="14"/>
        <v>1866.028941</v>
      </c>
      <c r="N203" s="33">
        <v>7049.9</v>
      </c>
      <c r="O203" s="100">
        <f t="shared" si="13"/>
        <v>50299.910787000001</v>
      </c>
      <c r="P203" s="81"/>
      <c r="Q203" s="81">
        <v>0</v>
      </c>
      <c r="R203" s="20">
        <v>102238557</v>
      </c>
    </row>
    <row r="204" spans="1:18" ht="15" customHeight="1" x14ac:dyDescent="0.25">
      <c r="A204" s="94">
        <v>197</v>
      </c>
      <c r="B204" s="28" t="s">
        <v>754</v>
      </c>
      <c r="C204" s="34" t="s">
        <v>755</v>
      </c>
      <c r="D204" s="30" t="s">
        <v>51</v>
      </c>
      <c r="E204" s="76" t="s">
        <v>1948</v>
      </c>
      <c r="F204" s="76" t="s">
        <v>1946</v>
      </c>
      <c r="G204" s="97" t="s">
        <v>1924</v>
      </c>
      <c r="H204" s="3">
        <v>44562</v>
      </c>
      <c r="I204" s="3">
        <v>44927</v>
      </c>
      <c r="J204" s="32">
        <v>74324.25</v>
      </c>
      <c r="K204" s="147">
        <f t="shared" si="12"/>
        <v>2259.4571999999998</v>
      </c>
      <c r="L204" s="156">
        <v>6182.19</v>
      </c>
      <c r="M204" s="147">
        <f t="shared" si="14"/>
        <v>2133.1059749999999</v>
      </c>
      <c r="N204" s="33">
        <v>100</v>
      </c>
      <c r="O204" s="100">
        <f t="shared" si="13"/>
        <v>63649.496824999995</v>
      </c>
      <c r="P204" s="81"/>
      <c r="Q204" s="81"/>
      <c r="R204" s="20">
        <v>103307252</v>
      </c>
    </row>
    <row r="205" spans="1:18" ht="15" customHeight="1" x14ac:dyDescent="0.25">
      <c r="A205" s="27">
        <v>198</v>
      </c>
      <c r="B205" s="28" t="s">
        <v>147</v>
      </c>
      <c r="C205" s="34" t="s">
        <v>148</v>
      </c>
      <c r="D205" s="30" t="s">
        <v>51</v>
      </c>
      <c r="E205" s="76" t="s">
        <v>1988</v>
      </c>
      <c r="F205" s="76" t="s">
        <v>1946</v>
      </c>
      <c r="G205" s="97" t="s">
        <v>1924</v>
      </c>
      <c r="H205" s="3">
        <v>44805</v>
      </c>
      <c r="I205" s="3">
        <v>45170</v>
      </c>
      <c r="J205" s="32">
        <v>74324.25</v>
      </c>
      <c r="K205" s="147">
        <f t="shared" si="12"/>
        <v>2259.4571999999998</v>
      </c>
      <c r="L205" s="156">
        <v>6182.19</v>
      </c>
      <c r="M205" s="147">
        <f t="shared" si="14"/>
        <v>2133.1059749999999</v>
      </c>
      <c r="N205" s="33">
        <v>1250</v>
      </c>
      <c r="O205" s="100">
        <f t="shared" si="13"/>
        <v>62499.496824999995</v>
      </c>
      <c r="P205" s="81"/>
      <c r="Q205" s="81"/>
      <c r="R205" s="20">
        <v>104786496</v>
      </c>
    </row>
    <row r="206" spans="1:18" ht="15" customHeight="1" x14ac:dyDescent="0.25">
      <c r="A206" s="94">
        <v>199</v>
      </c>
      <c r="B206" s="28" t="s">
        <v>594</v>
      </c>
      <c r="C206" s="34" t="s">
        <v>595</v>
      </c>
      <c r="D206" s="30" t="s">
        <v>51</v>
      </c>
      <c r="E206" s="76" t="s">
        <v>2008</v>
      </c>
      <c r="F206" s="76" t="s">
        <v>1946</v>
      </c>
      <c r="G206" s="97" t="s">
        <v>1924</v>
      </c>
      <c r="H206" s="3">
        <v>44774</v>
      </c>
      <c r="I206" s="3">
        <v>45139</v>
      </c>
      <c r="J206" s="32">
        <v>74324.25</v>
      </c>
      <c r="K206" s="147">
        <f t="shared" si="12"/>
        <v>2259.4571999999998</v>
      </c>
      <c r="L206" s="156">
        <v>6182.19</v>
      </c>
      <c r="M206" s="147">
        <f t="shared" si="14"/>
        <v>2133.1059749999999</v>
      </c>
      <c r="N206" s="33">
        <v>1250</v>
      </c>
      <c r="O206" s="100">
        <f t="shared" si="13"/>
        <v>62499.496824999995</v>
      </c>
      <c r="P206" s="81"/>
      <c r="Q206" s="81"/>
      <c r="R206" s="20">
        <v>107541807</v>
      </c>
    </row>
    <row r="207" spans="1:18" ht="15" customHeight="1" x14ac:dyDescent="0.25">
      <c r="A207" s="27">
        <v>200</v>
      </c>
      <c r="B207" s="28" t="s">
        <v>960</v>
      </c>
      <c r="C207" s="34" t="s">
        <v>961</v>
      </c>
      <c r="D207" s="30" t="s">
        <v>38</v>
      </c>
      <c r="E207" s="76" t="s">
        <v>1962</v>
      </c>
      <c r="F207" s="76" t="s">
        <v>1946</v>
      </c>
      <c r="G207" s="97" t="s">
        <v>1924</v>
      </c>
      <c r="H207" s="3">
        <v>44805</v>
      </c>
      <c r="I207" s="3">
        <v>45170</v>
      </c>
      <c r="J207" s="32">
        <v>65018.43</v>
      </c>
      <c r="K207" s="147">
        <f t="shared" si="12"/>
        <v>1976.5602719999999</v>
      </c>
      <c r="L207" s="156">
        <v>4160.99</v>
      </c>
      <c r="M207" s="147">
        <f t="shared" si="14"/>
        <v>1866.028941</v>
      </c>
      <c r="N207" s="33">
        <v>3735.83</v>
      </c>
      <c r="O207" s="100">
        <f t="shared" si="13"/>
        <v>53279.020787000001</v>
      </c>
      <c r="P207" s="81"/>
      <c r="Q207" s="81"/>
      <c r="R207" s="20">
        <v>111083564</v>
      </c>
    </row>
    <row r="208" spans="1:18" ht="15" customHeight="1" x14ac:dyDescent="0.25">
      <c r="A208" s="94">
        <v>201</v>
      </c>
      <c r="B208" s="28" t="s">
        <v>559</v>
      </c>
      <c r="C208" s="34" t="s">
        <v>560</v>
      </c>
      <c r="D208" s="30" t="s">
        <v>38</v>
      </c>
      <c r="E208" s="76" t="s">
        <v>2041</v>
      </c>
      <c r="F208" s="76" t="s">
        <v>1946</v>
      </c>
      <c r="G208" s="97" t="s">
        <v>1924</v>
      </c>
      <c r="H208" s="3">
        <v>44809</v>
      </c>
      <c r="I208" s="3">
        <v>45174</v>
      </c>
      <c r="J208" s="32">
        <v>74324.25</v>
      </c>
      <c r="K208" s="147">
        <f t="shared" si="12"/>
        <v>2259.4571999999998</v>
      </c>
      <c r="L208" s="156">
        <v>6182.19</v>
      </c>
      <c r="M208" s="147">
        <f t="shared" si="14"/>
        <v>2133.1059749999999</v>
      </c>
      <c r="N208" s="33">
        <v>3555</v>
      </c>
      <c r="O208" s="100">
        <f t="shared" si="13"/>
        <v>60194.496824999995</v>
      </c>
      <c r="P208" s="81"/>
      <c r="Q208" s="81"/>
      <c r="R208" s="20">
        <v>111261228</v>
      </c>
    </row>
    <row r="209" spans="1:18" ht="15" customHeight="1" x14ac:dyDescent="0.25">
      <c r="A209" s="27">
        <v>202</v>
      </c>
      <c r="B209" s="28" t="s">
        <v>425</v>
      </c>
      <c r="C209" s="34" t="s">
        <v>426</v>
      </c>
      <c r="D209" s="30" t="s">
        <v>38</v>
      </c>
      <c r="E209" s="76" t="s">
        <v>1977</v>
      </c>
      <c r="F209" s="76" t="s">
        <v>1946</v>
      </c>
      <c r="G209" s="97" t="s">
        <v>1924</v>
      </c>
      <c r="H209" s="3">
        <v>44713</v>
      </c>
      <c r="I209" s="3">
        <v>45078</v>
      </c>
      <c r="J209" s="32">
        <v>74324.25</v>
      </c>
      <c r="K209" s="147">
        <f t="shared" si="12"/>
        <v>2259.4571999999998</v>
      </c>
      <c r="L209" s="156">
        <v>6182.19</v>
      </c>
      <c r="M209" s="147">
        <f t="shared" si="14"/>
        <v>2133.1059749999999</v>
      </c>
      <c r="N209" s="33">
        <v>4310</v>
      </c>
      <c r="O209" s="100">
        <f t="shared" si="13"/>
        <v>59439.496824999995</v>
      </c>
      <c r="P209" s="81"/>
      <c r="Q209" s="81"/>
      <c r="R209" s="20">
        <v>111406583</v>
      </c>
    </row>
    <row r="210" spans="1:18" ht="15" customHeight="1" x14ac:dyDescent="0.25">
      <c r="A210" s="94">
        <v>203</v>
      </c>
      <c r="B210" s="28" t="s">
        <v>385</v>
      </c>
      <c r="C210" s="34" t="s">
        <v>386</v>
      </c>
      <c r="D210" s="30" t="s">
        <v>51</v>
      </c>
      <c r="E210" s="76" t="s">
        <v>1948</v>
      </c>
      <c r="F210" s="76" t="s">
        <v>1946</v>
      </c>
      <c r="G210" s="97" t="s">
        <v>1924</v>
      </c>
      <c r="H210" s="3">
        <v>44805</v>
      </c>
      <c r="I210" s="3">
        <v>45170</v>
      </c>
      <c r="J210" s="32">
        <v>74324.25</v>
      </c>
      <c r="K210" s="147">
        <f t="shared" si="12"/>
        <v>2259.4571999999998</v>
      </c>
      <c r="L210" s="156">
        <v>6182.19</v>
      </c>
      <c r="M210" s="147">
        <f t="shared" si="14"/>
        <v>2133.1059749999999</v>
      </c>
      <c r="N210" s="33">
        <v>2858.63</v>
      </c>
      <c r="O210" s="100">
        <f t="shared" si="13"/>
        <v>60890.866824999997</v>
      </c>
      <c r="P210" s="81"/>
      <c r="Q210" s="81"/>
      <c r="R210" s="20">
        <v>111667937</v>
      </c>
    </row>
    <row r="211" spans="1:18" ht="15" customHeight="1" x14ac:dyDescent="0.25">
      <c r="A211" s="27">
        <v>204</v>
      </c>
      <c r="B211" s="28" t="s">
        <v>1433</v>
      </c>
      <c r="C211" s="34" t="s">
        <v>1434</v>
      </c>
      <c r="D211" s="30" t="s">
        <v>51</v>
      </c>
      <c r="E211" s="76" t="s">
        <v>1962</v>
      </c>
      <c r="F211" s="76" t="s">
        <v>1946</v>
      </c>
      <c r="G211" s="97" t="s">
        <v>1924</v>
      </c>
      <c r="H211" s="3">
        <v>44470</v>
      </c>
      <c r="I211" s="3">
        <v>44835</v>
      </c>
      <c r="J211" s="32">
        <v>65018.43</v>
      </c>
      <c r="K211" s="147">
        <f t="shared" si="12"/>
        <v>1976.5602719999999</v>
      </c>
      <c r="L211" s="156">
        <v>4431.0200000000004</v>
      </c>
      <c r="M211" s="147">
        <f t="shared" si="14"/>
        <v>1866.028941</v>
      </c>
      <c r="N211" s="33">
        <v>0</v>
      </c>
      <c r="O211" s="100">
        <f t="shared" si="13"/>
        <v>56744.820787000004</v>
      </c>
      <c r="P211" s="81"/>
      <c r="Q211" s="81"/>
      <c r="R211" s="20">
        <v>111910287</v>
      </c>
    </row>
    <row r="212" spans="1:18" ht="15" customHeight="1" x14ac:dyDescent="0.25">
      <c r="A212" s="94">
        <v>205</v>
      </c>
      <c r="B212" s="28" t="s">
        <v>1856</v>
      </c>
      <c r="C212" s="34" t="s">
        <v>1857</v>
      </c>
      <c r="D212" s="30" t="s">
        <v>51</v>
      </c>
      <c r="E212" s="76" t="s">
        <v>2008</v>
      </c>
      <c r="F212" s="76" t="s">
        <v>1946</v>
      </c>
      <c r="G212" s="97" t="s">
        <v>1924</v>
      </c>
      <c r="H212" s="3">
        <v>44470</v>
      </c>
      <c r="I212" s="3">
        <v>44835</v>
      </c>
      <c r="J212" s="32">
        <v>74324.25</v>
      </c>
      <c r="K212" s="147">
        <f t="shared" si="12"/>
        <v>2259.4571999999998</v>
      </c>
      <c r="L212" s="156">
        <v>5879.69</v>
      </c>
      <c r="M212" s="147">
        <f t="shared" si="14"/>
        <v>2133.1059749999999</v>
      </c>
      <c r="N212" s="33">
        <v>4371.08</v>
      </c>
      <c r="O212" s="100">
        <f t="shared" si="13"/>
        <v>59680.916824999993</v>
      </c>
      <c r="P212" s="81"/>
      <c r="Q212" s="81"/>
      <c r="R212" s="20">
        <v>112038021</v>
      </c>
    </row>
    <row r="213" spans="1:18" ht="15" customHeight="1" x14ac:dyDescent="0.25">
      <c r="A213" s="27">
        <v>206</v>
      </c>
      <c r="B213" s="28" t="s">
        <v>1598</v>
      </c>
      <c r="C213" s="34" t="s">
        <v>1599</v>
      </c>
      <c r="D213" s="30" t="s">
        <v>51</v>
      </c>
      <c r="E213" s="76" t="s">
        <v>2349</v>
      </c>
      <c r="F213" s="76" t="s">
        <v>1946</v>
      </c>
      <c r="G213" s="97" t="s">
        <v>1924</v>
      </c>
      <c r="H213" s="3">
        <v>44743</v>
      </c>
      <c r="I213" s="3">
        <v>45108</v>
      </c>
      <c r="J213" s="32">
        <v>74324.25</v>
      </c>
      <c r="K213" s="147">
        <f t="shared" si="12"/>
        <v>2259.4571999999998</v>
      </c>
      <c r="L213" s="156">
        <v>6182.18</v>
      </c>
      <c r="M213" s="147">
        <f t="shared" si="14"/>
        <v>2133.1059749999999</v>
      </c>
      <c r="N213" s="33">
        <v>0</v>
      </c>
      <c r="O213" s="100">
        <f t="shared" si="13"/>
        <v>63749.506825000004</v>
      </c>
      <c r="P213" s="81"/>
      <c r="Q213" s="81"/>
      <c r="R213" s="20">
        <v>113172266</v>
      </c>
    </row>
    <row r="214" spans="1:18" ht="15" customHeight="1" x14ac:dyDescent="0.25">
      <c r="A214" s="94">
        <v>207</v>
      </c>
      <c r="B214" s="28" t="s">
        <v>387</v>
      </c>
      <c r="C214" s="34" t="s">
        <v>962</v>
      </c>
      <c r="D214" s="30" t="s">
        <v>38</v>
      </c>
      <c r="E214" s="76" t="s">
        <v>2071</v>
      </c>
      <c r="F214" s="76" t="s">
        <v>1946</v>
      </c>
      <c r="G214" s="97" t="s">
        <v>1924</v>
      </c>
      <c r="H214" s="3">
        <v>44562</v>
      </c>
      <c r="I214" s="3">
        <v>44927</v>
      </c>
      <c r="J214" s="32">
        <v>74324.25</v>
      </c>
      <c r="K214" s="147">
        <f t="shared" si="12"/>
        <v>2259.4571999999998</v>
      </c>
      <c r="L214" s="156">
        <v>6182.19</v>
      </c>
      <c r="M214" s="147">
        <f t="shared" si="14"/>
        <v>2133.1059749999999</v>
      </c>
      <c r="N214" s="33">
        <v>0</v>
      </c>
      <c r="O214" s="100">
        <f t="shared" si="13"/>
        <v>63749.496824999995</v>
      </c>
      <c r="P214" s="81"/>
      <c r="Q214" s="81"/>
      <c r="R214" s="20">
        <v>114183650</v>
      </c>
    </row>
    <row r="215" spans="1:18" ht="15" customHeight="1" x14ac:dyDescent="0.25">
      <c r="A215" s="27">
        <v>208</v>
      </c>
      <c r="B215" s="28" t="s">
        <v>510</v>
      </c>
      <c r="C215" s="34" t="s">
        <v>1284</v>
      </c>
      <c r="D215" s="30" t="s">
        <v>38</v>
      </c>
      <c r="E215" s="76" t="s">
        <v>1977</v>
      </c>
      <c r="F215" s="76" t="s">
        <v>1946</v>
      </c>
      <c r="G215" s="97" t="s">
        <v>1924</v>
      </c>
      <c r="H215" s="3">
        <v>44719</v>
      </c>
      <c r="I215" s="3">
        <v>45084</v>
      </c>
      <c r="J215" s="32">
        <v>74324.25</v>
      </c>
      <c r="K215" s="147">
        <f t="shared" si="12"/>
        <v>2259.4571999999998</v>
      </c>
      <c r="L215" s="156">
        <v>6182.19</v>
      </c>
      <c r="M215" s="147">
        <f t="shared" si="14"/>
        <v>2133.1059749999999</v>
      </c>
      <c r="N215" s="33">
        <v>1185</v>
      </c>
      <c r="O215" s="100">
        <f t="shared" si="13"/>
        <v>62564.496824999995</v>
      </c>
      <c r="P215" s="81"/>
      <c r="Q215" s="81"/>
      <c r="R215" s="20">
        <v>114310238</v>
      </c>
    </row>
    <row r="216" spans="1:18" ht="15" customHeight="1" x14ac:dyDescent="0.25">
      <c r="A216" s="94">
        <v>209</v>
      </c>
      <c r="B216" s="28" t="s">
        <v>1515</v>
      </c>
      <c r="C216" s="34" t="s">
        <v>1516</v>
      </c>
      <c r="D216" s="30" t="s">
        <v>51</v>
      </c>
      <c r="E216" s="76" t="s">
        <v>2078</v>
      </c>
      <c r="F216" s="76" t="s">
        <v>1946</v>
      </c>
      <c r="G216" s="97" t="s">
        <v>1924</v>
      </c>
      <c r="H216" s="3">
        <v>44816</v>
      </c>
      <c r="I216" s="3">
        <v>45181</v>
      </c>
      <c r="J216" s="32">
        <v>74324.25</v>
      </c>
      <c r="K216" s="147">
        <f t="shared" si="12"/>
        <v>2259.4571999999998</v>
      </c>
      <c r="L216" s="156">
        <v>6182.19</v>
      </c>
      <c r="M216" s="147">
        <f t="shared" si="14"/>
        <v>2133.1059749999999</v>
      </c>
      <c r="N216" s="33">
        <v>0</v>
      </c>
      <c r="O216" s="100">
        <f t="shared" si="13"/>
        <v>63749.496824999995</v>
      </c>
      <c r="P216" s="81"/>
      <c r="Q216" s="81"/>
      <c r="R216" s="20">
        <v>114978893</v>
      </c>
    </row>
    <row r="217" spans="1:18" ht="15" customHeight="1" x14ac:dyDescent="0.25">
      <c r="A217" s="27">
        <v>210</v>
      </c>
      <c r="B217" s="28" t="s">
        <v>360</v>
      </c>
      <c r="C217" s="34" t="s">
        <v>361</v>
      </c>
      <c r="D217" s="30" t="s">
        <v>38</v>
      </c>
      <c r="E217" s="76" t="s">
        <v>1977</v>
      </c>
      <c r="F217" s="76" t="s">
        <v>1946</v>
      </c>
      <c r="G217" s="97" t="s">
        <v>1924</v>
      </c>
      <c r="H217" s="3">
        <v>44710</v>
      </c>
      <c r="I217" s="3">
        <v>45075</v>
      </c>
      <c r="J217" s="32">
        <v>74324.25</v>
      </c>
      <c r="K217" s="147">
        <f t="shared" si="12"/>
        <v>2259.4571999999998</v>
      </c>
      <c r="L217" s="156">
        <v>5879.69</v>
      </c>
      <c r="M217" s="147">
        <f t="shared" si="14"/>
        <v>2133.1059749999999</v>
      </c>
      <c r="N217" s="33">
        <v>4371.08</v>
      </c>
      <c r="O217" s="100">
        <f t="shared" si="13"/>
        <v>59680.916824999993</v>
      </c>
      <c r="P217" s="81"/>
      <c r="Q217" s="81"/>
      <c r="R217" s="20">
        <v>118101310</v>
      </c>
    </row>
    <row r="218" spans="1:18" ht="15" customHeight="1" x14ac:dyDescent="0.25">
      <c r="A218" s="94">
        <v>211</v>
      </c>
      <c r="B218" s="58" t="s">
        <v>1546</v>
      </c>
      <c r="C218" s="57" t="s">
        <v>1547</v>
      </c>
      <c r="D218" s="30" t="s">
        <v>51</v>
      </c>
      <c r="E218" s="77" t="s">
        <v>1977</v>
      </c>
      <c r="F218" s="8" t="s">
        <v>1946</v>
      </c>
      <c r="G218" s="97" t="s">
        <v>1924</v>
      </c>
      <c r="H218" s="3">
        <v>44652</v>
      </c>
      <c r="I218" s="3">
        <v>45017</v>
      </c>
      <c r="J218" s="32">
        <v>74324.25</v>
      </c>
      <c r="K218" s="147">
        <f t="shared" si="12"/>
        <v>2259.4571999999998</v>
      </c>
      <c r="L218" s="156">
        <v>6182.19</v>
      </c>
      <c r="M218" s="147">
        <f t="shared" si="14"/>
        <v>2133.1059749999999</v>
      </c>
      <c r="N218" s="33">
        <v>0</v>
      </c>
      <c r="O218" s="100">
        <f t="shared" si="13"/>
        <v>63749.496824999995</v>
      </c>
      <c r="P218" s="81"/>
      <c r="Q218" s="81"/>
      <c r="R218" s="21">
        <v>118179100</v>
      </c>
    </row>
    <row r="219" spans="1:18" ht="15" customHeight="1" x14ac:dyDescent="0.25">
      <c r="A219" s="27">
        <v>212</v>
      </c>
      <c r="B219" s="28" t="s">
        <v>306</v>
      </c>
      <c r="C219" s="34" t="s">
        <v>307</v>
      </c>
      <c r="D219" s="30" t="s">
        <v>51</v>
      </c>
      <c r="E219" s="76" t="s">
        <v>1977</v>
      </c>
      <c r="F219" s="76" t="s">
        <v>1946</v>
      </c>
      <c r="G219" s="97" t="s">
        <v>1924</v>
      </c>
      <c r="H219" s="3">
        <v>44562</v>
      </c>
      <c r="I219" s="3">
        <v>44927</v>
      </c>
      <c r="J219" s="32">
        <v>74324.25</v>
      </c>
      <c r="K219" s="147">
        <f t="shared" si="12"/>
        <v>2259.4571999999998</v>
      </c>
      <c r="L219" s="156">
        <v>6182.19</v>
      </c>
      <c r="M219" s="147">
        <f t="shared" si="14"/>
        <v>2133.1059749999999</v>
      </c>
      <c r="N219" s="33">
        <v>0</v>
      </c>
      <c r="O219" s="100">
        <f t="shared" si="13"/>
        <v>63749.496824999995</v>
      </c>
      <c r="P219" s="81"/>
      <c r="Q219" s="81"/>
      <c r="R219" s="20">
        <v>300687621</v>
      </c>
    </row>
    <row r="220" spans="1:18" ht="15" customHeight="1" x14ac:dyDescent="0.25">
      <c r="A220" s="94">
        <v>213</v>
      </c>
      <c r="B220" s="28" t="s">
        <v>1225</v>
      </c>
      <c r="C220" s="34" t="s">
        <v>1226</v>
      </c>
      <c r="D220" s="30" t="s">
        <v>38</v>
      </c>
      <c r="E220" s="76" t="s">
        <v>1962</v>
      </c>
      <c r="F220" s="76" t="s">
        <v>1946</v>
      </c>
      <c r="G220" s="97" t="s">
        <v>1924</v>
      </c>
      <c r="H220" s="3">
        <v>44470</v>
      </c>
      <c r="I220" s="3">
        <v>44835</v>
      </c>
      <c r="J220" s="32">
        <v>65018.43</v>
      </c>
      <c r="K220" s="147">
        <f t="shared" si="12"/>
        <v>1976.5602719999999</v>
      </c>
      <c r="L220" s="156">
        <v>4431.0200000000004</v>
      </c>
      <c r="M220" s="147">
        <f t="shared" si="14"/>
        <v>1866.028941</v>
      </c>
      <c r="N220" s="33">
        <v>0</v>
      </c>
      <c r="O220" s="100">
        <f t="shared" si="13"/>
        <v>56744.820787000004</v>
      </c>
      <c r="P220" s="81"/>
      <c r="Q220" s="81"/>
      <c r="R220" s="20">
        <v>1100382520</v>
      </c>
    </row>
    <row r="221" spans="1:18" ht="15" customHeight="1" x14ac:dyDescent="0.25">
      <c r="A221" s="27">
        <v>214</v>
      </c>
      <c r="B221" s="28" t="s">
        <v>149</v>
      </c>
      <c r="C221" s="34" t="s">
        <v>150</v>
      </c>
      <c r="D221" s="30" t="s">
        <v>38</v>
      </c>
      <c r="E221" s="76" t="s">
        <v>2041</v>
      </c>
      <c r="F221" s="76" t="s">
        <v>1946</v>
      </c>
      <c r="G221" s="97" t="s">
        <v>1924</v>
      </c>
      <c r="H221" s="3">
        <v>44782</v>
      </c>
      <c r="I221" s="3">
        <v>45147</v>
      </c>
      <c r="J221" s="32">
        <v>74324.25</v>
      </c>
      <c r="K221" s="147">
        <f t="shared" si="12"/>
        <v>2259.4571999999998</v>
      </c>
      <c r="L221" s="156">
        <v>6182.19</v>
      </c>
      <c r="M221" s="147">
        <f t="shared" si="14"/>
        <v>2133.1059749999999</v>
      </c>
      <c r="N221" s="33">
        <v>0</v>
      </c>
      <c r="O221" s="100">
        <f t="shared" si="13"/>
        <v>63749.496824999995</v>
      </c>
      <c r="P221" s="81"/>
      <c r="Q221" s="81"/>
      <c r="R221" s="20">
        <v>2301170151</v>
      </c>
    </row>
    <row r="222" spans="1:18" ht="15" customHeight="1" x14ac:dyDescent="0.25">
      <c r="A222" s="94">
        <v>215</v>
      </c>
      <c r="B222" s="28" t="s">
        <v>145</v>
      </c>
      <c r="C222" s="34" t="s">
        <v>146</v>
      </c>
      <c r="D222" s="30" t="s">
        <v>51</v>
      </c>
      <c r="E222" s="76" t="s">
        <v>1947</v>
      </c>
      <c r="F222" s="76" t="s">
        <v>1946</v>
      </c>
      <c r="G222" s="97" t="s">
        <v>1924</v>
      </c>
      <c r="H222" s="3">
        <v>44774</v>
      </c>
      <c r="I222" s="3">
        <v>45139</v>
      </c>
      <c r="J222" s="32">
        <v>74324.25</v>
      </c>
      <c r="K222" s="147">
        <f t="shared" si="12"/>
        <v>2259.4571999999998</v>
      </c>
      <c r="L222" s="156">
        <v>6182.19</v>
      </c>
      <c r="M222" s="147">
        <f t="shared" si="14"/>
        <v>2133.1059749999999</v>
      </c>
      <c r="N222" s="33">
        <v>0</v>
      </c>
      <c r="O222" s="100">
        <f t="shared" si="13"/>
        <v>63749.496824999995</v>
      </c>
      <c r="P222" s="81"/>
      <c r="Q222" s="81"/>
      <c r="R222" s="20">
        <v>2301295198</v>
      </c>
    </row>
    <row r="223" spans="1:18" ht="15" customHeight="1" x14ac:dyDescent="0.25">
      <c r="A223" s="27">
        <v>216</v>
      </c>
      <c r="B223" s="28" t="s">
        <v>733</v>
      </c>
      <c r="C223" s="34" t="s">
        <v>734</v>
      </c>
      <c r="D223" s="30" t="s">
        <v>38</v>
      </c>
      <c r="E223" s="76" t="s">
        <v>2414</v>
      </c>
      <c r="F223" s="76" t="s">
        <v>1946</v>
      </c>
      <c r="G223" s="97" t="s">
        <v>1924</v>
      </c>
      <c r="H223" s="3">
        <v>44662</v>
      </c>
      <c r="I223" s="3">
        <v>45027</v>
      </c>
      <c r="J223" s="32">
        <v>80000</v>
      </c>
      <c r="K223" s="147">
        <f t="shared" si="12"/>
        <v>2432</v>
      </c>
      <c r="L223" s="156">
        <v>7400.94</v>
      </c>
      <c r="M223" s="147">
        <f t="shared" si="14"/>
        <v>2296</v>
      </c>
      <c r="N223" s="33">
        <v>21517.43</v>
      </c>
      <c r="O223" s="100">
        <f t="shared" si="13"/>
        <v>46353.63</v>
      </c>
      <c r="P223" s="81"/>
      <c r="Q223" s="81"/>
      <c r="R223" s="20">
        <v>2301441941</v>
      </c>
    </row>
    <row r="224" spans="1:18" ht="15" customHeight="1" x14ac:dyDescent="0.25">
      <c r="A224" s="94">
        <v>217</v>
      </c>
      <c r="B224" s="28" t="s">
        <v>110</v>
      </c>
      <c r="C224" s="34" t="s">
        <v>111</v>
      </c>
      <c r="D224" s="30" t="s">
        <v>38</v>
      </c>
      <c r="E224" s="76" t="s">
        <v>1977</v>
      </c>
      <c r="F224" s="76" t="s">
        <v>1946</v>
      </c>
      <c r="G224" s="97" t="s">
        <v>1924</v>
      </c>
      <c r="H224" s="3">
        <v>44562</v>
      </c>
      <c r="I224" s="3">
        <v>44927</v>
      </c>
      <c r="J224" s="32">
        <v>74324.25</v>
      </c>
      <c r="K224" s="147">
        <f t="shared" si="12"/>
        <v>2259.4571999999998</v>
      </c>
      <c r="L224" s="156">
        <v>5879.69</v>
      </c>
      <c r="M224" s="147">
        <f t="shared" si="14"/>
        <v>2133.1059749999999</v>
      </c>
      <c r="N224" s="33">
        <v>4371.08</v>
      </c>
      <c r="O224" s="100">
        <f t="shared" si="13"/>
        <v>59680.916824999993</v>
      </c>
      <c r="P224" s="81"/>
      <c r="Q224" s="81"/>
      <c r="R224" s="20">
        <v>3103918094</v>
      </c>
    </row>
    <row r="225" spans="1:18" ht="15" customHeight="1" x14ac:dyDescent="0.25">
      <c r="A225" s="27">
        <v>218</v>
      </c>
      <c r="B225" s="28" t="s">
        <v>757</v>
      </c>
      <c r="C225" s="34" t="s">
        <v>758</v>
      </c>
      <c r="D225" s="30" t="s">
        <v>51</v>
      </c>
      <c r="E225" s="76" t="s">
        <v>1977</v>
      </c>
      <c r="F225" s="76" t="s">
        <v>1946</v>
      </c>
      <c r="G225" s="97" t="s">
        <v>1924</v>
      </c>
      <c r="H225" s="3">
        <v>44805</v>
      </c>
      <c r="I225" s="3">
        <v>45170</v>
      </c>
      <c r="J225" s="32">
        <v>74324.25</v>
      </c>
      <c r="K225" s="147">
        <f t="shared" si="12"/>
        <v>2259.4571999999998</v>
      </c>
      <c r="L225" s="156">
        <v>6182.19</v>
      </c>
      <c r="M225" s="147">
        <f t="shared" si="14"/>
        <v>2133.1059749999999</v>
      </c>
      <c r="N225" s="33">
        <v>4108.63</v>
      </c>
      <c r="O225" s="100">
        <f t="shared" si="13"/>
        <v>59640.866824999997</v>
      </c>
      <c r="P225" s="81"/>
      <c r="Q225" s="81"/>
      <c r="R225" s="20">
        <v>4600293841</v>
      </c>
    </row>
    <row r="226" spans="1:18" ht="15" customHeight="1" x14ac:dyDescent="0.25">
      <c r="A226" s="94">
        <v>219</v>
      </c>
      <c r="B226" s="28" t="s">
        <v>461</v>
      </c>
      <c r="C226" s="34" t="s">
        <v>462</v>
      </c>
      <c r="D226" s="30" t="s">
        <v>38</v>
      </c>
      <c r="E226" s="76" t="s">
        <v>1962</v>
      </c>
      <c r="F226" s="76" t="s">
        <v>1946</v>
      </c>
      <c r="G226" s="97" t="s">
        <v>1924</v>
      </c>
      <c r="H226" s="3">
        <v>44805</v>
      </c>
      <c r="I226" s="3">
        <v>45170</v>
      </c>
      <c r="J226" s="32">
        <v>65018.43</v>
      </c>
      <c r="K226" s="147">
        <f t="shared" si="12"/>
        <v>1976.5602719999999</v>
      </c>
      <c r="L226" s="156">
        <v>4431.0200000000004</v>
      </c>
      <c r="M226" s="147">
        <f t="shared" si="14"/>
        <v>1866.028941</v>
      </c>
      <c r="N226" s="33">
        <v>29959.43</v>
      </c>
      <c r="O226" s="100">
        <f t="shared" si="13"/>
        <v>26785.390787000004</v>
      </c>
      <c r="P226" s="81"/>
      <c r="Q226" s="81"/>
      <c r="R226" s="20">
        <v>4800942759</v>
      </c>
    </row>
    <row r="227" spans="1:18" ht="15" customHeight="1" x14ac:dyDescent="0.25">
      <c r="A227" s="27">
        <v>220</v>
      </c>
      <c r="B227" s="28" t="s">
        <v>226</v>
      </c>
      <c r="C227" s="34" t="s">
        <v>227</v>
      </c>
      <c r="D227" s="30" t="s">
        <v>51</v>
      </c>
      <c r="E227" s="76" t="s">
        <v>1977</v>
      </c>
      <c r="F227" s="76" t="s">
        <v>1946</v>
      </c>
      <c r="G227" s="97" t="s">
        <v>1924</v>
      </c>
      <c r="H227" s="3">
        <v>44805</v>
      </c>
      <c r="I227" s="3">
        <v>45170</v>
      </c>
      <c r="J227" s="32">
        <v>74324.25</v>
      </c>
      <c r="K227" s="147">
        <f t="shared" si="12"/>
        <v>2259.4571999999998</v>
      </c>
      <c r="L227" s="156">
        <v>5912.16</v>
      </c>
      <c r="M227" s="147">
        <f t="shared" si="14"/>
        <v>2133.1059749999999</v>
      </c>
      <c r="N227" s="33">
        <v>4371.08</v>
      </c>
      <c r="O227" s="100">
        <f t="shared" si="13"/>
        <v>59648.446824999992</v>
      </c>
      <c r="P227" s="81"/>
      <c r="Q227" s="81"/>
      <c r="R227" s="20">
        <v>4900326564</v>
      </c>
    </row>
    <row r="228" spans="1:18" ht="15" customHeight="1" x14ac:dyDescent="0.25">
      <c r="A228" s="94">
        <v>221</v>
      </c>
      <c r="B228" s="28" t="s">
        <v>321</v>
      </c>
      <c r="C228" s="34" t="s">
        <v>322</v>
      </c>
      <c r="D228" s="30" t="s">
        <v>38</v>
      </c>
      <c r="E228" s="76" t="s">
        <v>1977</v>
      </c>
      <c r="F228" s="76" t="s">
        <v>1946</v>
      </c>
      <c r="G228" s="97" t="s">
        <v>1924</v>
      </c>
      <c r="H228" s="3">
        <v>44805</v>
      </c>
      <c r="I228" s="3">
        <v>45170</v>
      </c>
      <c r="J228" s="32">
        <v>74324.25</v>
      </c>
      <c r="K228" s="147">
        <f t="shared" si="12"/>
        <v>2259.4571999999998</v>
      </c>
      <c r="L228" s="156">
        <v>6182.19</v>
      </c>
      <c r="M228" s="147">
        <f t="shared" si="14"/>
        <v>2133.1059749999999</v>
      </c>
      <c r="N228" s="33">
        <v>11110.97</v>
      </c>
      <c r="O228" s="100">
        <f t="shared" si="13"/>
        <v>52638.526824999994</v>
      </c>
      <c r="P228" s="81"/>
      <c r="Q228" s="81"/>
      <c r="R228" s="20">
        <v>5601153348</v>
      </c>
    </row>
    <row r="229" spans="1:18" ht="15" customHeight="1" x14ac:dyDescent="0.25">
      <c r="A229" s="27">
        <v>222</v>
      </c>
      <c r="B229" s="38" t="s">
        <v>73</v>
      </c>
      <c r="C229" s="39" t="s">
        <v>221</v>
      </c>
      <c r="D229" s="40" t="s">
        <v>51</v>
      </c>
      <c r="E229" s="76" t="s">
        <v>1977</v>
      </c>
      <c r="F229" s="76" t="s">
        <v>1946</v>
      </c>
      <c r="G229" s="97" t="s">
        <v>1924</v>
      </c>
      <c r="H229" s="3">
        <v>44621</v>
      </c>
      <c r="I229" s="3">
        <v>44986</v>
      </c>
      <c r="J229" s="32">
        <v>74324.25</v>
      </c>
      <c r="K229" s="147">
        <f t="shared" si="12"/>
        <v>2259.4571999999998</v>
      </c>
      <c r="L229" s="156">
        <v>6182.19</v>
      </c>
      <c r="M229" s="147">
        <f t="shared" si="14"/>
        <v>2133.1059749999999</v>
      </c>
      <c r="N229" s="33">
        <v>0</v>
      </c>
      <c r="O229" s="100">
        <f t="shared" si="13"/>
        <v>63749.496824999995</v>
      </c>
      <c r="P229" s="81"/>
      <c r="Q229" s="81"/>
      <c r="R229" s="20">
        <v>5601157505</v>
      </c>
    </row>
    <row r="230" spans="1:18" ht="15" customHeight="1" x14ac:dyDescent="0.25">
      <c r="A230" s="94">
        <v>223</v>
      </c>
      <c r="B230" s="28" t="s">
        <v>684</v>
      </c>
      <c r="C230" s="34" t="s">
        <v>685</v>
      </c>
      <c r="D230" s="30" t="s">
        <v>38</v>
      </c>
      <c r="E230" s="76" t="s">
        <v>1977</v>
      </c>
      <c r="F230" s="76" t="s">
        <v>1946</v>
      </c>
      <c r="G230" s="97" t="s">
        <v>1924</v>
      </c>
      <c r="H230" s="3">
        <v>44663</v>
      </c>
      <c r="I230" s="3">
        <v>45028</v>
      </c>
      <c r="J230" s="32">
        <v>74324.25</v>
      </c>
      <c r="K230" s="147">
        <f t="shared" si="12"/>
        <v>2259.4571999999998</v>
      </c>
      <c r="L230" s="156">
        <v>6182.19</v>
      </c>
      <c r="M230" s="147">
        <f t="shared" si="14"/>
        <v>2133.1059749999999</v>
      </c>
      <c r="N230" s="33">
        <v>0</v>
      </c>
      <c r="O230" s="100">
        <f t="shared" si="13"/>
        <v>63749.496824999995</v>
      </c>
      <c r="P230" s="81"/>
      <c r="Q230" s="81"/>
      <c r="R230" s="20">
        <v>7400041666</v>
      </c>
    </row>
    <row r="231" spans="1:18" ht="15" customHeight="1" x14ac:dyDescent="0.25">
      <c r="A231" s="27">
        <v>224</v>
      </c>
      <c r="B231" s="28" t="s">
        <v>151</v>
      </c>
      <c r="C231" s="34" t="s">
        <v>152</v>
      </c>
      <c r="D231" s="30" t="s">
        <v>51</v>
      </c>
      <c r="E231" s="76" t="s">
        <v>1977</v>
      </c>
      <c r="F231" s="76" t="s">
        <v>1946</v>
      </c>
      <c r="G231" s="97" t="s">
        <v>1924</v>
      </c>
      <c r="H231" s="3">
        <v>44508</v>
      </c>
      <c r="I231" s="3">
        <v>44873</v>
      </c>
      <c r="J231" s="32">
        <v>74324.25</v>
      </c>
      <c r="K231" s="147">
        <f t="shared" si="12"/>
        <v>2259.4571999999998</v>
      </c>
      <c r="L231" s="156">
        <v>6182.19</v>
      </c>
      <c r="M231" s="147">
        <f t="shared" si="14"/>
        <v>2133.1059749999999</v>
      </c>
      <c r="N231" s="33">
        <v>0</v>
      </c>
      <c r="O231" s="100">
        <f t="shared" si="13"/>
        <v>63749.496824999995</v>
      </c>
      <c r="P231" s="81"/>
      <c r="Q231" s="81"/>
      <c r="R231" s="20">
        <v>8700171237</v>
      </c>
    </row>
    <row r="232" spans="1:18" ht="15" customHeight="1" x14ac:dyDescent="0.25">
      <c r="A232" s="94">
        <v>225</v>
      </c>
      <c r="B232" s="28" t="s">
        <v>1736</v>
      </c>
      <c r="C232" s="29" t="s">
        <v>1737</v>
      </c>
      <c r="D232" s="30" t="s">
        <v>38</v>
      </c>
      <c r="E232" s="76" t="s">
        <v>2195</v>
      </c>
      <c r="F232" s="76" t="s">
        <v>1946</v>
      </c>
      <c r="G232" s="97" t="s">
        <v>1924</v>
      </c>
      <c r="H232" s="3">
        <v>44697</v>
      </c>
      <c r="I232" s="3">
        <v>45062</v>
      </c>
      <c r="J232" s="32">
        <v>23100</v>
      </c>
      <c r="K232" s="147">
        <f t="shared" si="12"/>
        <v>702.24</v>
      </c>
      <c r="L232" s="156">
        <v>0</v>
      </c>
      <c r="M232" s="147">
        <f t="shared" si="14"/>
        <v>662.97</v>
      </c>
      <c r="N232" s="33">
        <v>650</v>
      </c>
      <c r="O232" s="100">
        <f t="shared" si="13"/>
        <v>21084.789999999997</v>
      </c>
      <c r="P232" s="81"/>
      <c r="Q232" s="81"/>
      <c r="R232" s="20">
        <v>22301818138</v>
      </c>
    </row>
    <row r="233" spans="1:18" ht="15" customHeight="1" x14ac:dyDescent="0.25">
      <c r="A233" s="27">
        <v>226</v>
      </c>
      <c r="B233" s="35" t="s">
        <v>983</v>
      </c>
      <c r="C233" s="37" t="s">
        <v>984</v>
      </c>
      <c r="D233" s="30" t="s">
        <v>51</v>
      </c>
      <c r="E233" s="77" t="s">
        <v>2237</v>
      </c>
      <c r="F233" s="77" t="s">
        <v>1946</v>
      </c>
      <c r="G233" s="97" t="s">
        <v>1924</v>
      </c>
      <c r="H233" s="3">
        <v>44593</v>
      </c>
      <c r="I233" s="3">
        <v>44958</v>
      </c>
      <c r="J233" s="32">
        <v>74324.25</v>
      </c>
      <c r="K233" s="147">
        <f t="shared" si="12"/>
        <v>2259.4571999999998</v>
      </c>
      <c r="L233" s="156">
        <v>5577.2</v>
      </c>
      <c r="M233" s="147">
        <f t="shared" si="14"/>
        <v>2133.1059749999999</v>
      </c>
      <c r="N233" s="33">
        <v>3024.9</v>
      </c>
      <c r="O233" s="100">
        <f t="shared" si="13"/>
        <v>61329.586824999998</v>
      </c>
      <c r="P233" s="81"/>
      <c r="Q233" s="81"/>
      <c r="R233" s="20">
        <v>40220463737</v>
      </c>
    </row>
    <row r="234" spans="1:18" ht="15" customHeight="1" x14ac:dyDescent="0.25">
      <c r="A234" s="94">
        <v>227</v>
      </c>
      <c r="B234" s="110" t="s">
        <v>2355</v>
      </c>
      <c r="C234" s="110" t="s">
        <v>2354</v>
      </c>
      <c r="D234" s="113" t="s">
        <v>38</v>
      </c>
      <c r="E234" s="107" t="s">
        <v>2349</v>
      </c>
      <c r="F234" s="107" t="s">
        <v>1946</v>
      </c>
      <c r="G234" s="97" t="s">
        <v>1924</v>
      </c>
      <c r="H234" s="3">
        <v>44557</v>
      </c>
      <c r="I234" s="3">
        <v>44922</v>
      </c>
      <c r="J234" s="32">
        <v>69663.100000000006</v>
      </c>
      <c r="K234" s="147">
        <f t="shared" si="12"/>
        <v>2117.7582400000001</v>
      </c>
      <c r="L234" s="159">
        <v>5305.05</v>
      </c>
      <c r="M234" s="147">
        <f t="shared" si="14"/>
        <v>1999.3309700000002</v>
      </c>
      <c r="N234" s="108"/>
      <c r="O234" s="100">
        <f t="shared" si="13"/>
        <v>60240.960790000005</v>
      </c>
      <c r="R234" s="21">
        <v>22500281989</v>
      </c>
    </row>
    <row r="235" spans="1:18" ht="15" customHeight="1" x14ac:dyDescent="0.25">
      <c r="A235" s="27">
        <v>228</v>
      </c>
      <c r="B235" s="28" t="s">
        <v>529</v>
      </c>
      <c r="C235" s="34" t="s">
        <v>530</v>
      </c>
      <c r="D235" s="30" t="s">
        <v>38</v>
      </c>
      <c r="E235" s="76" t="s">
        <v>1945</v>
      </c>
      <c r="F235" s="76" t="s">
        <v>1928</v>
      </c>
      <c r="G235" s="97" t="s">
        <v>1924</v>
      </c>
      <c r="H235" s="3">
        <v>44531</v>
      </c>
      <c r="I235" s="3">
        <v>44896</v>
      </c>
      <c r="J235" s="32">
        <v>74324.25</v>
      </c>
      <c r="K235" s="147">
        <f t="shared" si="12"/>
        <v>2259.4571999999998</v>
      </c>
      <c r="L235" s="156">
        <v>6182.19</v>
      </c>
      <c r="M235" s="147">
        <f t="shared" si="14"/>
        <v>2133.1059749999999</v>
      </c>
      <c r="N235" s="33">
        <v>1250</v>
      </c>
      <c r="O235" s="100">
        <f t="shared" si="13"/>
        <v>62499.496824999995</v>
      </c>
      <c r="P235" s="81"/>
      <c r="Q235" s="81">
        <v>0</v>
      </c>
      <c r="R235" s="20">
        <v>100645688</v>
      </c>
    </row>
    <row r="236" spans="1:18" ht="15" customHeight="1" x14ac:dyDescent="0.25">
      <c r="A236" s="94">
        <v>229</v>
      </c>
      <c r="B236" s="28" t="s">
        <v>621</v>
      </c>
      <c r="C236" s="34" t="s">
        <v>938</v>
      </c>
      <c r="D236" s="30" t="s">
        <v>51</v>
      </c>
      <c r="E236" s="78" t="s">
        <v>1945</v>
      </c>
      <c r="F236" s="78" t="s">
        <v>1928</v>
      </c>
      <c r="G236" s="97" t="s">
        <v>1924</v>
      </c>
      <c r="H236" s="3">
        <v>44531</v>
      </c>
      <c r="I236" s="3">
        <v>44896</v>
      </c>
      <c r="J236" s="32">
        <v>74324.25</v>
      </c>
      <c r="K236" s="147">
        <f t="shared" si="12"/>
        <v>2259.4571999999998</v>
      </c>
      <c r="L236" s="156">
        <v>6182.19</v>
      </c>
      <c r="M236" s="147">
        <f t="shared" si="14"/>
        <v>2133.1059749999999</v>
      </c>
      <c r="N236" s="33">
        <v>4750</v>
      </c>
      <c r="O236" s="100">
        <f t="shared" si="13"/>
        <v>58999.496824999995</v>
      </c>
      <c r="P236" s="81"/>
      <c r="Q236" s="81"/>
      <c r="R236" s="20">
        <v>105941710</v>
      </c>
    </row>
    <row r="237" spans="1:18" ht="15" customHeight="1" x14ac:dyDescent="0.25">
      <c r="A237" s="27">
        <v>230</v>
      </c>
      <c r="B237" s="28" t="s">
        <v>478</v>
      </c>
      <c r="C237" s="34" t="s">
        <v>479</v>
      </c>
      <c r="D237" s="30" t="s">
        <v>38</v>
      </c>
      <c r="E237" s="77" t="s">
        <v>2022</v>
      </c>
      <c r="F237" s="76" t="s">
        <v>1928</v>
      </c>
      <c r="G237" s="97" t="s">
        <v>1924</v>
      </c>
      <c r="H237" s="3">
        <v>44473</v>
      </c>
      <c r="I237" s="3">
        <v>44838</v>
      </c>
      <c r="J237" s="32">
        <v>74324.25</v>
      </c>
      <c r="K237" s="147">
        <f t="shared" si="12"/>
        <v>2259.4571999999998</v>
      </c>
      <c r="L237" s="156">
        <v>6182.19</v>
      </c>
      <c r="M237" s="147">
        <f t="shared" si="14"/>
        <v>2133.1059749999999</v>
      </c>
      <c r="N237" s="33">
        <v>0</v>
      </c>
      <c r="O237" s="100">
        <f t="shared" si="13"/>
        <v>63749.496824999995</v>
      </c>
      <c r="P237" s="81"/>
      <c r="Q237" s="81"/>
      <c r="R237" s="20">
        <v>108953381</v>
      </c>
    </row>
    <row r="238" spans="1:18" ht="15" customHeight="1" x14ac:dyDescent="0.25">
      <c r="A238" s="94">
        <v>231</v>
      </c>
      <c r="B238" s="28" t="s">
        <v>656</v>
      </c>
      <c r="C238" s="34" t="s">
        <v>657</v>
      </c>
      <c r="D238" s="30" t="s">
        <v>51</v>
      </c>
      <c r="E238" s="76" t="s">
        <v>1945</v>
      </c>
      <c r="F238" s="76" t="s">
        <v>1928</v>
      </c>
      <c r="G238" s="97" t="s">
        <v>1924</v>
      </c>
      <c r="H238" s="3">
        <v>44805</v>
      </c>
      <c r="I238" s="3">
        <v>45170</v>
      </c>
      <c r="J238" s="32">
        <v>74324.25</v>
      </c>
      <c r="K238" s="147">
        <f t="shared" si="12"/>
        <v>2259.4571999999998</v>
      </c>
      <c r="L238" s="156">
        <v>6182.19</v>
      </c>
      <c r="M238" s="147">
        <f t="shared" si="14"/>
        <v>2133.1059749999999</v>
      </c>
      <c r="N238" s="33">
        <v>2858.63</v>
      </c>
      <c r="O238" s="100">
        <f t="shared" si="13"/>
        <v>60890.866824999997</v>
      </c>
      <c r="P238" s="81"/>
      <c r="Q238" s="81"/>
      <c r="R238" s="20">
        <v>109292706</v>
      </c>
    </row>
    <row r="239" spans="1:18" ht="15" customHeight="1" x14ac:dyDescent="0.25">
      <c r="A239" s="27">
        <v>232</v>
      </c>
      <c r="B239" s="28" t="s">
        <v>84</v>
      </c>
      <c r="C239" s="34" t="s">
        <v>85</v>
      </c>
      <c r="D239" s="30" t="s">
        <v>38</v>
      </c>
      <c r="E239" s="76" t="s">
        <v>2416</v>
      </c>
      <c r="F239" s="76" t="s">
        <v>1928</v>
      </c>
      <c r="G239" s="97" t="s">
        <v>1924</v>
      </c>
      <c r="H239" s="3">
        <v>44682</v>
      </c>
      <c r="I239" s="3">
        <v>45047</v>
      </c>
      <c r="J239" s="32">
        <v>80000</v>
      </c>
      <c r="K239" s="147">
        <f t="shared" si="12"/>
        <v>2432</v>
      </c>
      <c r="L239" s="156">
        <v>7400.94</v>
      </c>
      <c r="M239" s="147">
        <f t="shared" si="14"/>
        <v>2296</v>
      </c>
      <c r="N239" s="33">
        <v>0</v>
      </c>
      <c r="O239" s="100">
        <f t="shared" si="13"/>
        <v>67871.06</v>
      </c>
      <c r="P239" s="81"/>
      <c r="Q239" s="81"/>
      <c r="R239" s="20">
        <v>109887299</v>
      </c>
    </row>
    <row r="240" spans="1:18" ht="15" customHeight="1" x14ac:dyDescent="0.25">
      <c r="A240" s="94">
        <v>233</v>
      </c>
      <c r="B240" s="28" t="s">
        <v>1274</v>
      </c>
      <c r="C240" s="34" t="s">
        <v>1275</v>
      </c>
      <c r="D240" s="30" t="s">
        <v>51</v>
      </c>
      <c r="E240" s="76" t="s">
        <v>1945</v>
      </c>
      <c r="F240" s="76" t="s">
        <v>1928</v>
      </c>
      <c r="G240" s="97" t="s">
        <v>1924</v>
      </c>
      <c r="H240" s="3">
        <v>44805</v>
      </c>
      <c r="I240" s="3">
        <v>45170</v>
      </c>
      <c r="J240" s="32">
        <v>74324.25</v>
      </c>
      <c r="K240" s="147">
        <f t="shared" si="12"/>
        <v>2259.4571999999998</v>
      </c>
      <c r="L240" s="156">
        <v>0</v>
      </c>
      <c r="M240" s="147">
        <f t="shared" si="14"/>
        <v>2133.1059749999999</v>
      </c>
      <c r="N240" s="33">
        <v>2762.45</v>
      </c>
      <c r="O240" s="100">
        <f t="shared" si="13"/>
        <v>67169.236825</v>
      </c>
      <c r="P240" s="81"/>
      <c r="Q240" s="81"/>
      <c r="R240" s="20">
        <v>110211190</v>
      </c>
    </row>
    <row r="241" spans="1:18" ht="15" customHeight="1" x14ac:dyDescent="0.25">
      <c r="A241" s="27">
        <v>234</v>
      </c>
      <c r="B241" s="28" t="s">
        <v>1229</v>
      </c>
      <c r="C241" s="34" t="s">
        <v>1753</v>
      </c>
      <c r="D241" s="30" t="s">
        <v>51</v>
      </c>
      <c r="E241" s="76" t="s">
        <v>1945</v>
      </c>
      <c r="F241" s="76" t="s">
        <v>1928</v>
      </c>
      <c r="G241" s="97" t="s">
        <v>1924</v>
      </c>
      <c r="H241" s="3">
        <v>44778</v>
      </c>
      <c r="I241" s="3">
        <v>45143</v>
      </c>
      <c r="J241" s="32">
        <v>74324.25</v>
      </c>
      <c r="K241" s="147">
        <f t="shared" si="12"/>
        <v>2259.4571999999998</v>
      </c>
      <c r="L241" s="156">
        <v>6182.19</v>
      </c>
      <c r="M241" s="147">
        <f t="shared" si="14"/>
        <v>2133.1059749999999</v>
      </c>
      <c r="N241" s="33">
        <v>2858.63</v>
      </c>
      <c r="O241" s="100">
        <f t="shared" si="13"/>
        <v>60890.866824999997</v>
      </c>
      <c r="P241" s="81"/>
      <c r="Q241" s="81"/>
      <c r="R241" s="20">
        <v>111832705</v>
      </c>
    </row>
    <row r="242" spans="1:18" ht="15" customHeight="1" x14ac:dyDescent="0.25">
      <c r="A242" s="94">
        <v>235</v>
      </c>
      <c r="B242" s="28" t="s">
        <v>1241</v>
      </c>
      <c r="C242" s="34" t="s">
        <v>1242</v>
      </c>
      <c r="D242" s="30" t="s">
        <v>51</v>
      </c>
      <c r="E242" s="76" t="s">
        <v>2054</v>
      </c>
      <c r="F242" s="76" t="s">
        <v>1928</v>
      </c>
      <c r="G242" s="97" t="s">
        <v>1924</v>
      </c>
      <c r="H242" s="3">
        <v>44743</v>
      </c>
      <c r="I242" s="3">
        <v>45108</v>
      </c>
      <c r="J242" s="32">
        <v>20963.25</v>
      </c>
      <c r="K242" s="147">
        <f t="shared" si="12"/>
        <v>637.28279999999995</v>
      </c>
      <c r="L242" s="156">
        <v>0</v>
      </c>
      <c r="M242" s="147">
        <f t="shared" si="14"/>
        <v>601.64527499999997</v>
      </c>
      <c r="N242" s="33">
        <v>0</v>
      </c>
      <c r="O242" s="100">
        <f t="shared" si="13"/>
        <v>19724.321925</v>
      </c>
      <c r="P242" s="81"/>
      <c r="Q242" s="81"/>
      <c r="R242" s="20">
        <v>112306154</v>
      </c>
    </row>
    <row r="243" spans="1:18" ht="15" customHeight="1" x14ac:dyDescent="0.25">
      <c r="A243" s="27">
        <v>236</v>
      </c>
      <c r="B243" s="35" t="s">
        <v>1404</v>
      </c>
      <c r="C243" s="37" t="s">
        <v>1405</v>
      </c>
      <c r="D243" s="30" t="s">
        <v>51</v>
      </c>
      <c r="E243" s="76" t="s">
        <v>1945</v>
      </c>
      <c r="F243" s="78" t="s">
        <v>1928</v>
      </c>
      <c r="G243" s="97" t="s">
        <v>1924</v>
      </c>
      <c r="H243" s="3">
        <v>44743</v>
      </c>
      <c r="I243" s="3">
        <v>45108</v>
      </c>
      <c r="J243" s="32">
        <v>74324.25</v>
      </c>
      <c r="K243" s="147">
        <f t="shared" si="12"/>
        <v>2259.4571999999998</v>
      </c>
      <c r="L243" s="156">
        <v>5577.2</v>
      </c>
      <c r="M243" s="147">
        <f t="shared" si="14"/>
        <v>2133.1059749999999</v>
      </c>
      <c r="N243" s="33">
        <v>5883.53</v>
      </c>
      <c r="O243" s="100">
        <f t="shared" si="13"/>
        <v>58470.956825000001</v>
      </c>
      <c r="P243" s="81"/>
      <c r="Q243" s="81"/>
      <c r="R243" s="20">
        <v>112795612</v>
      </c>
    </row>
    <row r="244" spans="1:18" ht="15" customHeight="1" x14ac:dyDescent="0.25">
      <c r="A244" s="94">
        <v>237</v>
      </c>
      <c r="B244" s="28" t="s">
        <v>1372</v>
      </c>
      <c r="C244" s="34" t="s">
        <v>1373</v>
      </c>
      <c r="D244" s="30" t="s">
        <v>51</v>
      </c>
      <c r="E244" s="76" t="s">
        <v>1945</v>
      </c>
      <c r="F244" s="76" t="s">
        <v>1928</v>
      </c>
      <c r="G244" s="97" t="s">
        <v>1924</v>
      </c>
      <c r="H244" s="3">
        <v>44805</v>
      </c>
      <c r="I244" s="3">
        <v>45170</v>
      </c>
      <c r="J244" s="32">
        <v>74324.25</v>
      </c>
      <c r="K244" s="147">
        <f t="shared" si="12"/>
        <v>2259.4571999999998</v>
      </c>
      <c r="L244" s="156">
        <v>6182.19</v>
      </c>
      <c r="M244" s="147">
        <f t="shared" si="14"/>
        <v>2133.1059749999999</v>
      </c>
      <c r="N244" s="33">
        <v>0</v>
      </c>
      <c r="O244" s="100">
        <f t="shared" si="13"/>
        <v>63749.496824999995</v>
      </c>
      <c r="P244" s="81"/>
      <c r="Q244" s="81"/>
      <c r="R244" s="20">
        <v>113090757</v>
      </c>
    </row>
    <row r="245" spans="1:18" ht="15" customHeight="1" x14ac:dyDescent="0.25">
      <c r="A245" s="27">
        <v>238</v>
      </c>
      <c r="B245" s="28" t="s">
        <v>1206</v>
      </c>
      <c r="C245" s="34" t="s">
        <v>1207</v>
      </c>
      <c r="D245" s="30" t="s">
        <v>51</v>
      </c>
      <c r="E245" s="76" t="s">
        <v>1945</v>
      </c>
      <c r="F245" s="76" t="s">
        <v>1928</v>
      </c>
      <c r="G245" s="97" t="s">
        <v>1924</v>
      </c>
      <c r="H245" s="3">
        <v>44743</v>
      </c>
      <c r="I245" s="3">
        <v>45108</v>
      </c>
      <c r="J245" s="32">
        <v>74324.25</v>
      </c>
      <c r="K245" s="147">
        <f t="shared" si="12"/>
        <v>2259.4571999999998</v>
      </c>
      <c r="L245" s="156">
        <v>6182.19</v>
      </c>
      <c r="M245" s="147">
        <f t="shared" si="14"/>
        <v>2133.1059749999999</v>
      </c>
      <c r="N245" s="33">
        <v>0</v>
      </c>
      <c r="O245" s="100">
        <f t="shared" si="13"/>
        <v>63749.496824999995</v>
      </c>
      <c r="P245" s="81"/>
      <c r="Q245" s="81"/>
      <c r="R245" s="20">
        <v>114286982</v>
      </c>
    </row>
    <row r="246" spans="1:18" ht="15" customHeight="1" x14ac:dyDescent="0.25">
      <c r="A246" s="94">
        <v>239</v>
      </c>
      <c r="B246" s="28" t="s">
        <v>471</v>
      </c>
      <c r="C246" s="34" t="s">
        <v>735</v>
      </c>
      <c r="D246" s="30" t="s">
        <v>38</v>
      </c>
      <c r="E246" s="76" t="s">
        <v>2073</v>
      </c>
      <c r="F246" s="76" t="s">
        <v>1928</v>
      </c>
      <c r="G246" s="97" t="s">
        <v>1924</v>
      </c>
      <c r="H246" s="3">
        <v>44805</v>
      </c>
      <c r="I246" s="3">
        <v>45170</v>
      </c>
      <c r="J246" s="32">
        <v>65018.43</v>
      </c>
      <c r="K246" s="147">
        <f t="shared" si="12"/>
        <v>1976.5602719999999</v>
      </c>
      <c r="L246" s="156">
        <v>4431.0200000000004</v>
      </c>
      <c r="M246" s="147">
        <f t="shared" si="14"/>
        <v>1866.028941</v>
      </c>
      <c r="N246" s="33">
        <v>1025</v>
      </c>
      <c r="O246" s="100">
        <f t="shared" si="13"/>
        <v>55719.820787000004</v>
      </c>
      <c r="P246" s="81"/>
      <c r="Q246" s="81"/>
      <c r="R246" s="20">
        <v>114345911</v>
      </c>
    </row>
    <row r="247" spans="1:18" ht="15" customHeight="1" x14ac:dyDescent="0.25">
      <c r="A247" s="27">
        <v>240</v>
      </c>
      <c r="B247" s="28" t="s">
        <v>1536</v>
      </c>
      <c r="C247" s="34" t="s">
        <v>1537</v>
      </c>
      <c r="D247" s="30" t="s">
        <v>38</v>
      </c>
      <c r="E247" s="76" t="s">
        <v>2073</v>
      </c>
      <c r="F247" s="76" t="s">
        <v>1928</v>
      </c>
      <c r="G247" s="97" t="s">
        <v>1924</v>
      </c>
      <c r="H247" s="3">
        <v>44805</v>
      </c>
      <c r="I247" s="3">
        <v>45170</v>
      </c>
      <c r="J247" s="32">
        <v>65018.43</v>
      </c>
      <c r="K247" s="147">
        <f t="shared" si="12"/>
        <v>1976.5602719999999</v>
      </c>
      <c r="L247" s="156">
        <v>4431.0200000000004</v>
      </c>
      <c r="M247" s="147">
        <f t="shared" si="14"/>
        <v>1866.028941</v>
      </c>
      <c r="N247" s="33">
        <v>2085</v>
      </c>
      <c r="O247" s="100">
        <f t="shared" si="13"/>
        <v>54659.820787000004</v>
      </c>
      <c r="P247" s="81"/>
      <c r="Q247" s="81"/>
      <c r="R247" s="20">
        <v>114905763</v>
      </c>
    </row>
    <row r="248" spans="1:18" ht="15" customHeight="1" x14ac:dyDescent="0.25">
      <c r="A248" s="94">
        <v>241</v>
      </c>
      <c r="B248" s="28" t="s">
        <v>531</v>
      </c>
      <c r="C248" s="34" t="s">
        <v>532</v>
      </c>
      <c r="D248" s="30" t="s">
        <v>38</v>
      </c>
      <c r="E248" s="76" t="s">
        <v>1945</v>
      </c>
      <c r="F248" s="76" t="s">
        <v>1928</v>
      </c>
      <c r="G248" s="97" t="s">
        <v>1924</v>
      </c>
      <c r="H248" s="3">
        <v>44595</v>
      </c>
      <c r="I248" s="3">
        <v>44960</v>
      </c>
      <c r="J248" s="32">
        <v>57172.5</v>
      </c>
      <c r="K248" s="147">
        <f t="shared" si="12"/>
        <v>1738.0440000000001</v>
      </c>
      <c r="L248" s="156">
        <v>2954.5670500000006</v>
      </c>
      <c r="M248" s="147">
        <f t="shared" si="14"/>
        <v>1640.8507500000001</v>
      </c>
      <c r="N248" s="33">
        <v>0</v>
      </c>
      <c r="O248" s="100">
        <f t="shared" si="13"/>
        <v>50839.038200000003</v>
      </c>
      <c r="P248" s="81"/>
      <c r="Q248" s="81"/>
      <c r="R248" s="20">
        <v>116002411</v>
      </c>
    </row>
    <row r="249" spans="1:18" ht="15" customHeight="1" x14ac:dyDescent="0.25">
      <c r="A249" s="27">
        <v>242</v>
      </c>
      <c r="B249" s="35" t="s">
        <v>269</v>
      </c>
      <c r="C249" s="37" t="s">
        <v>270</v>
      </c>
      <c r="D249" s="30" t="s">
        <v>38</v>
      </c>
      <c r="E249" s="77" t="s">
        <v>2093</v>
      </c>
      <c r="F249" s="78" t="s">
        <v>1928</v>
      </c>
      <c r="G249" s="97" t="s">
        <v>1924</v>
      </c>
      <c r="H249" s="3">
        <v>44778</v>
      </c>
      <c r="I249" s="3">
        <v>45143</v>
      </c>
      <c r="J249" s="32">
        <v>65018.43</v>
      </c>
      <c r="K249" s="147">
        <f t="shared" si="12"/>
        <v>1976.5602719999999</v>
      </c>
      <c r="L249" s="156">
        <v>4431.0200000000004</v>
      </c>
      <c r="M249" s="147">
        <f t="shared" si="14"/>
        <v>1866.028941</v>
      </c>
      <c r="N249" s="33">
        <v>0</v>
      </c>
      <c r="O249" s="100">
        <f t="shared" si="13"/>
        <v>56744.820787000004</v>
      </c>
      <c r="P249" s="81"/>
      <c r="Q249" s="81"/>
      <c r="R249" s="20">
        <v>116151044</v>
      </c>
    </row>
    <row r="250" spans="1:18" ht="15" customHeight="1" x14ac:dyDescent="0.25">
      <c r="A250" s="94">
        <v>243</v>
      </c>
      <c r="B250" s="28" t="s">
        <v>992</v>
      </c>
      <c r="C250" s="34" t="s">
        <v>993</v>
      </c>
      <c r="D250" s="30" t="s">
        <v>51</v>
      </c>
      <c r="E250" s="76" t="s">
        <v>2073</v>
      </c>
      <c r="F250" s="76" t="s">
        <v>1928</v>
      </c>
      <c r="G250" s="97" t="s">
        <v>1924</v>
      </c>
      <c r="H250" s="3">
        <v>44682</v>
      </c>
      <c r="I250" s="3">
        <v>45047</v>
      </c>
      <c r="J250" s="32">
        <v>65018.43</v>
      </c>
      <c r="K250" s="147">
        <f t="shared" si="12"/>
        <v>1976.5602719999999</v>
      </c>
      <c r="L250" s="156">
        <v>3890.97</v>
      </c>
      <c r="M250" s="147">
        <f t="shared" si="14"/>
        <v>1866.028941</v>
      </c>
      <c r="N250" s="33">
        <v>3024.9</v>
      </c>
      <c r="O250" s="100">
        <f t="shared" si="13"/>
        <v>54259.970786999998</v>
      </c>
      <c r="P250" s="81"/>
      <c r="Q250" s="81"/>
      <c r="R250" s="20">
        <v>117278119</v>
      </c>
    </row>
    <row r="251" spans="1:18" ht="15" customHeight="1" x14ac:dyDescent="0.25">
      <c r="A251" s="27">
        <v>244</v>
      </c>
      <c r="B251" s="28" t="s">
        <v>342</v>
      </c>
      <c r="C251" s="34" t="s">
        <v>343</v>
      </c>
      <c r="D251" s="30" t="s">
        <v>38</v>
      </c>
      <c r="E251" s="77" t="s">
        <v>2093</v>
      </c>
      <c r="F251" s="76" t="s">
        <v>1928</v>
      </c>
      <c r="G251" s="97" t="s">
        <v>1924</v>
      </c>
      <c r="H251" s="3">
        <v>44523</v>
      </c>
      <c r="I251" s="3">
        <v>44888</v>
      </c>
      <c r="J251" s="32">
        <v>65018.43</v>
      </c>
      <c r="K251" s="147">
        <f t="shared" si="12"/>
        <v>1976.5602719999999</v>
      </c>
      <c r="L251" s="156">
        <v>4161</v>
      </c>
      <c r="M251" s="147">
        <f t="shared" si="14"/>
        <v>1866.028941</v>
      </c>
      <c r="N251" s="33">
        <v>1512.45</v>
      </c>
      <c r="O251" s="100">
        <f t="shared" si="13"/>
        <v>55502.390787000004</v>
      </c>
      <c r="P251" s="81"/>
      <c r="Q251" s="81"/>
      <c r="R251" s="20">
        <v>117338624</v>
      </c>
    </row>
    <row r="252" spans="1:18" ht="15" customHeight="1" x14ac:dyDescent="0.25">
      <c r="A252" s="94">
        <v>245</v>
      </c>
      <c r="B252" s="28" t="s">
        <v>1892</v>
      </c>
      <c r="C252" s="34" t="s">
        <v>1893</v>
      </c>
      <c r="D252" s="30" t="s">
        <v>51</v>
      </c>
      <c r="E252" s="76" t="s">
        <v>1945</v>
      </c>
      <c r="F252" s="76" t="s">
        <v>1928</v>
      </c>
      <c r="G252" s="97" t="s">
        <v>1924</v>
      </c>
      <c r="H252" s="9">
        <v>44562</v>
      </c>
      <c r="I252" s="9">
        <v>44927</v>
      </c>
      <c r="J252" s="32">
        <v>74324.25</v>
      </c>
      <c r="K252" s="147">
        <f t="shared" si="12"/>
        <v>2259.4571999999998</v>
      </c>
      <c r="L252" s="156">
        <v>6182.19</v>
      </c>
      <c r="M252" s="147">
        <f t="shared" si="14"/>
        <v>2133.1059749999999</v>
      </c>
      <c r="N252" s="33">
        <v>0</v>
      </c>
      <c r="O252" s="100">
        <f t="shared" si="13"/>
        <v>63749.496824999995</v>
      </c>
      <c r="P252" s="81"/>
      <c r="Q252" s="81"/>
      <c r="R252" s="20">
        <v>118409176</v>
      </c>
    </row>
    <row r="253" spans="1:18" ht="15" customHeight="1" x14ac:dyDescent="0.25">
      <c r="A253" s="27">
        <v>246</v>
      </c>
      <c r="B253" s="28" t="s">
        <v>716</v>
      </c>
      <c r="C253" s="34" t="s">
        <v>717</v>
      </c>
      <c r="D253" s="30" t="s">
        <v>51</v>
      </c>
      <c r="E253" s="77" t="s">
        <v>2093</v>
      </c>
      <c r="F253" s="76" t="s">
        <v>1928</v>
      </c>
      <c r="G253" s="97" t="s">
        <v>1924</v>
      </c>
      <c r="H253" s="3">
        <v>44470</v>
      </c>
      <c r="I253" s="3">
        <v>44835</v>
      </c>
      <c r="J253" s="32">
        <v>65018.43</v>
      </c>
      <c r="K253" s="147">
        <f t="shared" ref="K253:K316" si="15">+J253/100*3.04</f>
        <v>1976.5602719999999</v>
      </c>
      <c r="L253" s="156">
        <v>4431.0200000000004</v>
      </c>
      <c r="M253" s="147">
        <f t="shared" si="14"/>
        <v>1866.028941</v>
      </c>
      <c r="N253" s="33">
        <v>8498.380000000001</v>
      </c>
      <c r="O253" s="100">
        <f t="shared" ref="O253:O316" si="16">+J253-K253-L253-M253-N253</f>
        <v>48246.440787</v>
      </c>
      <c r="P253" s="81"/>
      <c r="Q253" s="81"/>
      <c r="R253" s="20">
        <v>500354717</v>
      </c>
    </row>
    <row r="254" spans="1:18" ht="15" customHeight="1" x14ac:dyDescent="0.25">
      <c r="A254" s="94">
        <v>247</v>
      </c>
      <c r="B254" s="28" t="s">
        <v>80</v>
      </c>
      <c r="C254" s="34" t="s">
        <v>81</v>
      </c>
      <c r="D254" s="30" t="s">
        <v>51</v>
      </c>
      <c r="E254" s="76" t="s">
        <v>2073</v>
      </c>
      <c r="F254" s="76" t="s">
        <v>1928</v>
      </c>
      <c r="G254" s="97" t="s">
        <v>1924</v>
      </c>
      <c r="H254" s="3">
        <v>44562</v>
      </c>
      <c r="I254" s="3">
        <v>44927</v>
      </c>
      <c r="J254" s="32">
        <v>65018.43</v>
      </c>
      <c r="K254" s="147">
        <f t="shared" si="15"/>
        <v>1976.5602719999999</v>
      </c>
      <c r="L254" s="156">
        <v>4160.99</v>
      </c>
      <c r="M254" s="147">
        <f t="shared" si="14"/>
        <v>1866.028941</v>
      </c>
      <c r="N254" s="33">
        <v>50696.11</v>
      </c>
      <c r="O254" s="100">
        <f t="shared" si="16"/>
        <v>6318.7407870000025</v>
      </c>
      <c r="P254" s="81"/>
      <c r="Q254" s="81"/>
      <c r="R254" s="20">
        <v>1000779882</v>
      </c>
    </row>
    <row r="255" spans="1:18" ht="15" customHeight="1" x14ac:dyDescent="0.25">
      <c r="A255" s="27">
        <v>248</v>
      </c>
      <c r="B255" s="28" t="s">
        <v>1690</v>
      </c>
      <c r="C255" s="34" t="s">
        <v>1691</v>
      </c>
      <c r="D255" s="30" t="s">
        <v>38</v>
      </c>
      <c r="E255" s="77" t="s">
        <v>2093</v>
      </c>
      <c r="F255" s="76" t="s">
        <v>1928</v>
      </c>
      <c r="G255" s="97" t="s">
        <v>1924</v>
      </c>
      <c r="H255" s="3">
        <v>44743</v>
      </c>
      <c r="I255" s="3">
        <v>45108</v>
      </c>
      <c r="J255" s="32">
        <v>65018.43</v>
      </c>
      <c r="K255" s="147">
        <f t="shared" si="15"/>
        <v>1976.5602719999999</v>
      </c>
      <c r="L255" s="156">
        <v>4431.0200000000004</v>
      </c>
      <c r="M255" s="147">
        <f t="shared" si="14"/>
        <v>1866.028941</v>
      </c>
      <c r="N255" s="33">
        <v>2223.38</v>
      </c>
      <c r="O255" s="100">
        <f t="shared" si="16"/>
        <v>54521.440787000007</v>
      </c>
      <c r="P255" s="81"/>
      <c r="Q255" s="81"/>
      <c r="R255" s="20">
        <v>1200639407</v>
      </c>
    </row>
    <row r="256" spans="1:18" ht="15" customHeight="1" x14ac:dyDescent="0.25">
      <c r="A256" s="94">
        <v>249</v>
      </c>
      <c r="B256" s="28" t="s">
        <v>1696</v>
      </c>
      <c r="C256" s="34" t="s">
        <v>1697</v>
      </c>
      <c r="D256" s="30" t="s">
        <v>51</v>
      </c>
      <c r="E256" s="77" t="s">
        <v>2093</v>
      </c>
      <c r="F256" s="76" t="s">
        <v>1928</v>
      </c>
      <c r="G256" s="97" t="s">
        <v>1924</v>
      </c>
      <c r="H256" s="3">
        <v>44470</v>
      </c>
      <c r="I256" s="3">
        <v>44835</v>
      </c>
      <c r="J256" s="32">
        <v>65018.43</v>
      </c>
      <c r="K256" s="147">
        <f t="shared" si="15"/>
        <v>1976.5602719999999</v>
      </c>
      <c r="L256" s="156">
        <v>4160.99</v>
      </c>
      <c r="M256" s="147">
        <f t="shared" ref="M256:M319" si="17">+J256/100*2.87</f>
        <v>1866.028941</v>
      </c>
      <c r="N256" s="33">
        <v>17478.38</v>
      </c>
      <c r="O256" s="100">
        <f t="shared" si="16"/>
        <v>39536.470786999998</v>
      </c>
      <c r="P256" s="81"/>
      <c r="Q256" s="81"/>
      <c r="R256" s="20">
        <v>1200683249</v>
      </c>
    </row>
    <row r="257" spans="1:18" ht="15" customHeight="1" x14ac:dyDescent="0.25">
      <c r="A257" s="27">
        <v>250</v>
      </c>
      <c r="B257" s="28" t="s">
        <v>866</v>
      </c>
      <c r="C257" s="29" t="s">
        <v>867</v>
      </c>
      <c r="D257" s="30" t="s">
        <v>38</v>
      </c>
      <c r="E257" s="76" t="s">
        <v>2093</v>
      </c>
      <c r="F257" s="76" t="s">
        <v>1928</v>
      </c>
      <c r="G257" s="97" t="s">
        <v>1924</v>
      </c>
      <c r="H257" s="3">
        <v>44805</v>
      </c>
      <c r="I257" s="3">
        <v>45170</v>
      </c>
      <c r="J257" s="32">
        <v>65018.43</v>
      </c>
      <c r="K257" s="147">
        <f t="shared" si="15"/>
        <v>1976.5602719999999</v>
      </c>
      <c r="L257" s="156">
        <v>4431.01</v>
      </c>
      <c r="M257" s="147">
        <f t="shared" si="17"/>
        <v>1866.028941</v>
      </c>
      <c r="N257" s="33">
        <v>0</v>
      </c>
      <c r="O257" s="100">
        <f t="shared" si="16"/>
        <v>56744.830786999999</v>
      </c>
      <c r="P257" s="81"/>
      <c r="Q257" s="81"/>
      <c r="R257" s="20">
        <v>1201083357</v>
      </c>
    </row>
    <row r="258" spans="1:18" ht="15" customHeight="1" x14ac:dyDescent="0.25">
      <c r="A258" s="94">
        <v>251</v>
      </c>
      <c r="B258" s="28" t="s">
        <v>1768</v>
      </c>
      <c r="C258" s="34" t="s">
        <v>1769</v>
      </c>
      <c r="D258" s="30" t="s">
        <v>51</v>
      </c>
      <c r="E258" s="77" t="s">
        <v>2093</v>
      </c>
      <c r="F258" s="76" t="s">
        <v>1928</v>
      </c>
      <c r="G258" s="97" t="s">
        <v>1924</v>
      </c>
      <c r="H258" s="3">
        <v>44774</v>
      </c>
      <c r="I258" s="3">
        <v>45139</v>
      </c>
      <c r="J258" s="32">
        <v>65018.43</v>
      </c>
      <c r="K258" s="147">
        <f t="shared" si="15"/>
        <v>1976.5602719999999</v>
      </c>
      <c r="L258" s="156">
        <v>4431.0200000000004</v>
      </c>
      <c r="M258" s="147">
        <f t="shared" si="17"/>
        <v>1866.028941</v>
      </c>
      <c r="N258" s="33">
        <v>0</v>
      </c>
      <c r="O258" s="100">
        <f t="shared" si="16"/>
        <v>56744.820787000004</v>
      </c>
      <c r="P258" s="81"/>
      <c r="Q258" s="81"/>
      <c r="R258" s="20">
        <v>1500050362</v>
      </c>
    </row>
    <row r="259" spans="1:18" ht="15" customHeight="1" x14ac:dyDescent="0.25">
      <c r="A259" s="27">
        <v>252</v>
      </c>
      <c r="B259" s="28" t="s">
        <v>830</v>
      </c>
      <c r="C259" s="34" t="s">
        <v>831</v>
      </c>
      <c r="D259" s="30" t="s">
        <v>38</v>
      </c>
      <c r="E259" s="77" t="s">
        <v>2093</v>
      </c>
      <c r="F259" s="76" t="s">
        <v>1928</v>
      </c>
      <c r="G259" s="97" t="s">
        <v>1924</v>
      </c>
      <c r="H259" s="3">
        <v>44489</v>
      </c>
      <c r="I259" s="3">
        <v>44854</v>
      </c>
      <c r="J259" s="32">
        <v>65018.43</v>
      </c>
      <c r="K259" s="147">
        <f t="shared" si="15"/>
        <v>1976.5602719999999</v>
      </c>
      <c r="L259" s="156">
        <v>4431.0200000000004</v>
      </c>
      <c r="M259" s="147">
        <f t="shared" si="17"/>
        <v>1866.028941</v>
      </c>
      <c r="N259" s="33">
        <v>2223.38</v>
      </c>
      <c r="O259" s="100">
        <f t="shared" si="16"/>
        <v>54521.440787000007</v>
      </c>
      <c r="P259" s="81"/>
      <c r="Q259" s="81"/>
      <c r="R259" s="20">
        <v>1700135658</v>
      </c>
    </row>
    <row r="260" spans="1:18" ht="15" customHeight="1" x14ac:dyDescent="0.25">
      <c r="A260" s="94">
        <v>253</v>
      </c>
      <c r="B260" s="28" t="s">
        <v>623</v>
      </c>
      <c r="C260" s="34" t="s">
        <v>2251</v>
      </c>
      <c r="D260" s="30" t="s">
        <v>38</v>
      </c>
      <c r="E260" s="76" t="s">
        <v>1945</v>
      </c>
      <c r="F260" s="76" t="s">
        <v>1928</v>
      </c>
      <c r="G260" s="97" t="s">
        <v>1924</v>
      </c>
      <c r="H260" s="3" t="s">
        <v>2360</v>
      </c>
      <c r="I260" s="3">
        <v>44866</v>
      </c>
      <c r="J260" s="32">
        <v>74324.25</v>
      </c>
      <c r="K260" s="147">
        <f t="shared" si="15"/>
        <v>2259.4571999999998</v>
      </c>
      <c r="L260" s="156">
        <v>6182.19</v>
      </c>
      <c r="M260" s="147">
        <f t="shared" si="17"/>
        <v>2133.1059749999999</v>
      </c>
      <c r="N260" s="33">
        <v>0</v>
      </c>
      <c r="O260" s="100">
        <f t="shared" si="16"/>
        <v>63749.496824999995</v>
      </c>
      <c r="P260" s="81"/>
      <c r="Q260" s="81"/>
      <c r="R260" s="20">
        <v>2301129199</v>
      </c>
    </row>
    <row r="261" spans="1:18" ht="15" customHeight="1" x14ac:dyDescent="0.25">
      <c r="A261" s="27">
        <v>254</v>
      </c>
      <c r="B261" s="28" t="s">
        <v>265</v>
      </c>
      <c r="C261" s="34" t="s">
        <v>266</v>
      </c>
      <c r="D261" s="30" t="s">
        <v>51</v>
      </c>
      <c r="E261" s="76" t="s">
        <v>1945</v>
      </c>
      <c r="F261" s="76" t="s">
        <v>1928</v>
      </c>
      <c r="G261" s="97" t="s">
        <v>1924</v>
      </c>
      <c r="H261" s="3">
        <v>44529</v>
      </c>
      <c r="I261" s="3">
        <v>44894</v>
      </c>
      <c r="J261" s="32">
        <v>74324.25</v>
      </c>
      <c r="K261" s="147">
        <f t="shared" si="15"/>
        <v>2259.4571999999998</v>
      </c>
      <c r="L261" s="156">
        <v>6182.19</v>
      </c>
      <c r="M261" s="147">
        <f t="shared" si="17"/>
        <v>2133.1059749999999</v>
      </c>
      <c r="N261" s="33">
        <v>5000</v>
      </c>
      <c r="O261" s="100">
        <f t="shared" si="16"/>
        <v>58749.496824999995</v>
      </c>
      <c r="P261" s="81"/>
      <c r="Q261" s="81"/>
      <c r="R261" s="20">
        <v>2800505675</v>
      </c>
    </row>
    <row r="262" spans="1:18" ht="15" customHeight="1" x14ac:dyDescent="0.25">
      <c r="A262" s="94">
        <v>255</v>
      </c>
      <c r="B262" s="28" t="s">
        <v>332</v>
      </c>
      <c r="C262" s="34" t="s">
        <v>333</v>
      </c>
      <c r="D262" s="30" t="s">
        <v>38</v>
      </c>
      <c r="E262" s="76" t="s">
        <v>2054</v>
      </c>
      <c r="F262" s="76" t="s">
        <v>1928</v>
      </c>
      <c r="G262" s="97" t="s">
        <v>1924</v>
      </c>
      <c r="H262" s="3">
        <v>44805</v>
      </c>
      <c r="I262" s="3">
        <v>45170</v>
      </c>
      <c r="J262" s="32">
        <v>20963.25</v>
      </c>
      <c r="K262" s="147">
        <f t="shared" si="15"/>
        <v>637.28279999999995</v>
      </c>
      <c r="L262" s="156"/>
      <c r="M262" s="147">
        <f t="shared" si="17"/>
        <v>601.64527499999997</v>
      </c>
      <c r="N262" s="33">
        <v>0</v>
      </c>
      <c r="O262" s="100">
        <f t="shared" si="16"/>
        <v>19724.321925</v>
      </c>
      <c r="P262" s="81"/>
      <c r="Q262" s="81"/>
      <c r="R262" s="20">
        <v>4701724439</v>
      </c>
    </row>
    <row r="263" spans="1:18" ht="15" customHeight="1" x14ac:dyDescent="0.25">
      <c r="A263" s="27">
        <v>256</v>
      </c>
      <c r="B263" s="28" t="s">
        <v>362</v>
      </c>
      <c r="C263" s="34" t="s">
        <v>363</v>
      </c>
      <c r="D263" s="30" t="s">
        <v>38</v>
      </c>
      <c r="E263" s="77" t="s">
        <v>2093</v>
      </c>
      <c r="F263" s="76" t="s">
        <v>1928</v>
      </c>
      <c r="G263" s="97" t="s">
        <v>1924</v>
      </c>
      <c r="H263" s="3">
        <v>44805</v>
      </c>
      <c r="I263" s="3">
        <v>45170</v>
      </c>
      <c r="J263" s="32">
        <v>65018.43</v>
      </c>
      <c r="K263" s="147">
        <f t="shared" si="15"/>
        <v>1976.5602719999999</v>
      </c>
      <c r="L263" s="156">
        <v>4431.0200000000004</v>
      </c>
      <c r="M263" s="147">
        <f t="shared" si="17"/>
        <v>1866.028941</v>
      </c>
      <c r="N263" s="33">
        <v>1025</v>
      </c>
      <c r="O263" s="100">
        <f t="shared" si="16"/>
        <v>55719.820787000004</v>
      </c>
      <c r="P263" s="81"/>
      <c r="Q263" s="81"/>
      <c r="R263" s="20">
        <v>4900544885</v>
      </c>
    </row>
    <row r="264" spans="1:18" ht="15" customHeight="1" x14ac:dyDescent="0.25">
      <c r="A264" s="94">
        <v>257</v>
      </c>
      <c r="B264" s="28" t="s">
        <v>472</v>
      </c>
      <c r="C264" s="34" t="s">
        <v>473</v>
      </c>
      <c r="D264" s="30" t="s">
        <v>38</v>
      </c>
      <c r="E264" s="77" t="s">
        <v>2093</v>
      </c>
      <c r="F264" s="76" t="s">
        <v>1928</v>
      </c>
      <c r="G264" s="97" t="s">
        <v>1924</v>
      </c>
      <c r="H264" s="3">
        <v>44713</v>
      </c>
      <c r="I264" s="3">
        <v>45078</v>
      </c>
      <c r="J264" s="32">
        <v>65018.43</v>
      </c>
      <c r="K264" s="147">
        <f t="shared" si="15"/>
        <v>1976.5602719999999</v>
      </c>
      <c r="L264" s="156">
        <v>4431.0200000000004</v>
      </c>
      <c r="M264" s="147">
        <f t="shared" si="17"/>
        <v>1866.028941</v>
      </c>
      <c r="N264" s="33">
        <v>4248.38</v>
      </c>
      <c r="O264" s="100">
        <f t="shared" si="16"/>
        <v>52496.440787000007</v>
      </c>
      <c r="P264" s="81"/>
      <c r="Q264" s="81"/>
      <c r="R264" s="20">
        <v>4900587801</v>
      </c>
    </row>
    <row r="265" spans="1:18" ht="15" customHeight="1" x14ac:dyDescent="0.25">
      <c r="A265" s="27">
        <v>258</v>
      </c>
      <c r="B265" s="35" t="s">
        <v>870</v>
      </c>
      <c r="C265" s="37" t="s">
        <v>871</v>
      </c>
      <c r="D265" s="30" t="s">
        <v>38</v>
      </c>
      <c r="E265" s="77" t="s">
        <v>2093</v>
      </c>
      <c r="F265" s="78" t="s">
        <v>1928</v>
      </c>
      <c r="G265" s="97" t="s">
        <v>1924</v>
      </c>
      <c r="H265" s="3">
        <v>44778</v>
      </c>
      <c r="I265" s="3">
        <v>45143</v>
      </c>
      <c r="J265" s="32">
        <v>65018.43</v>
      </c>
      <c r="K265" s="147">
        <f t="shared" si="15"/>
        <v>1976.5602719999999</v>
      </c>
      <c r="L265" s="156">
        <v>4431.0200000000004</v>
      </c>
      <c r="M265" s="147">
        <f t="shared" si="17"/>
        <v>1866.028941</v>
      </c>
      <c r="N265" s="33">
        <v>0</v>
      </c>
      <c r="O265" s="100">
        <f t="shared" si="16"/>
        <v>56744.820787000004</v>
      </c>
      <c r="P265" s="81"/>
      <c r="Q265" s="81"/>
      <c r="R265" s="20">
        <v>4900760614</v>
      </c>
    </row>
    <row r="266" spans="1:18" ht="15" customHeight="1" x14ac:dyDescent="0.25">
      <c r="A266" s="94">
        <v>259</v>
      </c>
      <c r="B266" s="28" t="s">
        <v>288</v>
      </c>
      <c r="C266" s="34" t="s">
        <v>289</v>
      </c>
      <c r="D266" s="30" t="s">
        <v>38</v>
      </c>
      <c r="E266" s="76" t="s">
        <v>1945</v>
      </c>
      <c r="F266" s="76" t="s">
        <v>1928</v>
      </c>
      <c r="G266" s="97" t="s">
        <v>1924</v>
      </c>
      <c r="H266" s="3">
        <v>44774</v>
      </c>
      <c r="I266" s="3">
        <v>45139</v>
      </c>
      <c r="J266" s="32">
        <v>74324.25</v>
      </c>
      <c r="K266" s="147">
        <f t="shared" si="15"/>
        <v>2259.4571999999998</v>
      </c>
      <c r="L266" s="156">
        <v>6182.19</v>
      </c>
      <c r="M266" s="147">
        <f t="shared" si="17"/>
        <v>2133.1059749999999</v>
      </c>
      <c r="N266" s="33">
        <v>2858.63</v>
      </c>
      <c r="O266" s="100">
        <f t="shared" si="16"/>
        <v>60890.866824999997</v>
      </c>
      <c r="P266" s="81"/>
      <c r="Q266" s="81"/>
      <c r="R266" s="20">
        <v>5200053626</v>
      </c>
    </row>
    <row r="267" spans="1:18" ht="15" customHeight="1" x14ac:dyDescent="0.25">
      <c r="A267" s="27">
        <v>260</v>
      </c>
      <c r="B267" s="38" t="s">
        <v>88</v>
      </c>
      <c r="C267" s="39" t="s">
        <v>89</v>
      </c>
      <c r="D267" s="40" t="s">
        <v>51</v>
      </c>
      <c r="E267" s="77" t="s">
        <v>2093</v>
      </c>
      <c r="F267" s="76" t="s">
        <v>1928</v>
      </c>
      <c r="G267" s="97" t="s">
        <v>1924</v>
      </c>
      <c r="H267" s="3">
        <v>44621</v>
      </c>
      <c r="I267" s="3">
        <v>44986</v>
      </c>
      <c r="J267" s="32">
        <v>65018.43</v>
      </c>
      <c r="K267" s="147">
        <f t="shared" si="15"/>
        <v>1976.5602719999999</v>
      </c>
      <c r="L267" s="156">
        <v>4431.01</v>
      </c>
      <c r="M267" s="147">
        <f t="shared" si="17"/>
        <v>1866.028941</v>
      </c>
      <c r="N267" s="33">
        <v>2223.38</v>
      </c>
      <c r="O267" s="100">
        <f t="shared" si="16"/>
        <v>54521.450787000002</v>
      </c>
      <c r="P267" s="81"/>
      <c r="Q267" s="81"/>
      <c r="R267" s="20">
        <v>6500153116</v>
      </c>
    </row>
    <row r="268" spans="1:18" ht="15" customHeight="1" x14ac:dyDescent="0.25">
      <c r="A268" s="94">
        <v>261</v>
      </c>
      <c r="B268" s="28" t="s">
        <v>672</v>
      </c>
      <c r="C268" s="34" t="s">
        <v>673</v>
      </c>
      <c r="D268" s="30" t="s">
        <v>38</v>
      </c>
      <c r="E268" s="76" t="s">
        <v>1945</v>
      </c>
      <c r="F268" s="76" t="s">
        <v>1928</v>
      </c>
      <c r="G268" s="97" t="s">
        <v>1924</v>
      </c>
      <c r="H268" s="3">
        <v>44774</v>
      </c>
      <c r="I268" s="3">
        <v>45139</v>
      </c>
      <c r="J268" s="32">
        <v>74324.25</v>
      </c>
      <c r="K268" s="147">
        <f t="shared" si="15"/>
        <v>2259.4571999999998</v>
      </c>
      <c r="L268" s="156">
        <v>6182.19</v>
      </c>
      <c r="M268" s="147">
        <f t="shared" si="17"/>
        <v>2133.1059749999999</v>
      </c>
      <c r="N268" s="33">
        <v>2858.63</v>
      </c>
      <c r="O268" s="100">
        <f t="shared" si="16"/>
        <v>60890.866824999997</v>
      </c>
      <c r="P268" s="81"/>
      <c r="Q268" s="81"/>
      <c r="R268" s="20">
        <v>8700084059</v>
      </c>
    </row>
    <row r="269" spans="1:18" ht="15" customHeight="1" x14ac:dyDescent="0.25">
      <c r="A269" s="27">
        <v>262</v>
      </c>
      <c r="B269" s="28" t="s">
        <v>124</v>
      </c>
      <c r="C269" s="34" t="s">
        <v>125</v>
      </c>
      <c r="D269" s="30" t="s">
        <v>51</v>
      </c>
      <c r="E269" s="76" t="s">
        <v>2073</v>
      </c>
      <c r="F269" s="76" t="s">
        <v>1928</v>
      </c>
      <c r="G269" s="97" t="s">
        <v>1924</v>
      </c>
      <c r="H269" s="3">
        <v>44805</v>
      </c>
      <c r="I269" s="3">
        <v>45170</v>
      </c>
      <c r="J269" s="32">
        <v>65018.43</v>
      </c>
      <c r="K269" s="147">
        <f t="shared" si="15"/>
        <v>1976.5602719999999</v>
      </c>
      <c r="L269" s="156">
        <v>4160.99</v>
      </c>
      <c r="M269" s="147">
        <f t="shared" si="17"/>
        <v>1866.028941</v>
      </c>
      <c r="N269" s="33">
        <v>14370.48</v>
      </c>
      <c r="O269" s="100">
        <f t="shared" si="16"/>
        <v>42644.370787000007</v>
      </c>
      <c r="P269" s="81"/>
      <c r="Q269" s="81"/>
      <c r="R269" s="20">
        <v>22300794470</v>
      </c>
    </row>
    <row r="270" spans="1:18" ht="15" customHeight="1" x14ac:dyDescent="0.25">
      <c r="A270" s="94">
        <v>263</v>
      </c>
      <c r="B270" s="28" t="s">
        <v>486</v>
      </c>
      <c r="C270" s="34" t="s">
        <v>487</v>
      </c>
      <c r="D270" s="30" t="s">
        <v>51</v>
      </c>
      <c r="E270" s="78" t="s">
        <v>2054</v>
      </c>
      <c r="F270" s="78" t="s">
        <v>1928</v>
      </c>
      <c r="G270" s="97" t="s">
        <v>1924</v>
      </c>
      <c r="H270" s="3">
        <v>44708</v>
      </c>
      <c r="I270" s="3">
        <v>45073</v>
      </c>
      <c r="J270" s="32">
        <v>20963.25</v>
      </c>
      <c r="K270" s="147">
        <f t="shared" si="15"/>
        <v>637.28279999999995</v>
      </c>
      <c r="L270" s="156"/>
      <c r="M270" s="147">
        <f t="shared" si="17"/>
        <v>601.64527499999997</v>
      </c>
      <c r="N270" s="33">
        <v>0</v>
      </c>
      <c r="O270" s="100">
        <f t="shared" si="16"/>
        <v>19724.321925</v>
      </c>
      <c r="P270" s="81"/>
      <c r="Q270" s="81"/>
      <c r="R270" s="20">
        <v>22400130302</v>
      </c>
    </row>
    <row r="271" spans="1:18" ht="15" customHeight="1" x14ac:dyDescent="0.25">
      <c r="A271" s="27">
        <v>264</v>
      </c>
      <c r="B271" s="28" t="s">
        <v>1121</v>
      </c>
      <c r="C271" s="29" t="s">
        <v>1122</v>
      </c>
      <c r="D271" s="30" t="s">
        <v>38</v>
      </c>
      <c r="E271" s="76" t="s">
        <v>2207</v>
      </c>
      <c r="F271" s="76" t="s">
        <v>1928</v>
      </c>
      <c r="G271" s="97" t="s">
        <v>1924</v>
      </c>
      <c r="H271" s="3">
        <v>44774</v>
      </c>
      <c r="I271" s="3">
        <v>45139</v>
      </c>
      <c r="J271" s="32">
        <v>23100</v>
      </c>
      <c r="K271" s="147">
        <f t="shared" si="15"/>
        <v>702.24</v>
      </c>
      <c r="L271" s="156"/>
      <c r="M271" s="147">
        <f t="shared" si="17"/>
        <v>662.97</v>
      </c>
      <c r="N271" s="33">
        <v>1100</v>
      </c>
      <c r="O271" s="100">
        <f t="shared" si="16"/>
        <v>20634.789999999997</v>
      </c>
      <c r="P271" s="81"/>
      <c r="Q271" s="81"/>
      <c r="R271" s="20">
        <v>22500404417</v>
      </c>
    </row>
    <row r="272" spans="1:18" ht="15" customHeight="1" x14ac:dyDescent="0.25">
      <c r="A272" s="94">
        <v>265</v>
      </c>
      <c r="B272" s="58" t="s">
        <v>2254</v>
      </c>
      <c r="C272" s="57" t="s">
        <v>1527</v>
      </c>
      <c r="D272" s="30" t="s">
        <v>38</v>
      </c>
      <c r="E272" s="77" t="s">
        <v>2054</v>
      </c>
      <c r="F272" s="8" t="s">
        <v>1928</v>
      </c>
      <c r="G272" s="97" t="s">
        <v>1924</v>
      </c>
      <c r="H272" s="3">
        <v>44652</v>
      </c>
      <c r="I272" s="3">
        <v>45017</v>
      </c>
      <c r="J272" s="32">
        <v>20963.25</v>
      </c>
      <c r="K272" s="147">
        <f t="shared" si="15"/>
        <v>637.28279999999995</v>
      </c>
      <c r="L272" s="156">
        <v>0</v>
      </c>
      <c r="M272" s="147">
        <f t="shared" si="17"/>
        <v>601.64527499999997</v>
      </c>
      <c r="N272" s="33">
        <v>0</v>
      </c>
      <c r="O272" s="100">
        <f t="shared" si="16"/>
        <v>19724.321925</v>
      </c>
      <c r="P272" s="81"/>
      <c r="Q272" s="81"/>
      <c r="R272" s="21">
        <v>40210537086</v>
      </c>
    </row>
    <row r="273" spans="1:18" ht="15" customHeight="1" x14ac:dyDescent="0.25">
      <c r="A273" s="27">
        <v>266</v>
      </c>
      <c r="B273" s="28" t="s">
        <v>1378</v>
      </c>
      <c r="C273" s="29" t="s">
        <v>1379</v>
      </c>
      <c r="D273" s="30" t="s">
        <v>51</v>
      </c>
      <c r="E273" s="76" t="s">
        <v>2082</v>
      </c>
      <c r="F273" s="78" t="s">
        <v>1928</v>
      </c>
      <c r="G273" s="97" t="s">
        <v>1924</v>
      </c>
      <c r="H273" s="3">
        <v>44652</v>
      </c>
      <c r="I273" s="3">
        <v>45017</v>
      </c>
      <c r="J273" s="32">
        <v>69663.100000000006</v>
      </c>
      <c r="K273" s="147">
        <f t="shared" si="15"/>
        <v>2117.7582400000001</v>
      </c>
      <c r="L273" s="156">
        <v>5305.05</v>
      </c>
      <c r="M273" s="147">
        <f t="shared" si="17"/>
        <v>1999.3309700000002</v>
      </c>
      <c r="N273" s="33">
        <v>1185</v>
      </c>
      <c r="O273" s="100">
        <f t="shared" si="16"/>
        <v>59055.960790000005</v>
      </c>
      <c r="P273" s="81"/>
      <c r="Q273" s="81"/>
      <c r="R273" s="20">
        <v>115198863</v>
      </c>
    </row>
    <row r="274" spans="1:18" ht="15" customHeight="1" x14ac:dyDescent="0.25">
      <c r="A274" s="94">
        <v>267</v>
      </c>
      <c r="B274" s="28" t="s">
        <v>86</v>
      </c>
      <c r="C274" s="34" t="s">
        <v>87</v>
      </c>
      <c r="D274" s="30" t="s">
        <v>38</v>
      </c>
      <c r="E274" s="76" t="s">
        <v>1943</v>
      </c>
      <c r="F274" s="76" t="s">
        <v>1923</v>
      </c>
      <c r="G274" s="97" t="s">
        <v>1924</v>
      </c>
      <c r="H274" s="3">
        <v>44805</v>
      </c>
      <c r="I274" s="3">
        <v>45170</v>
      </c>
      <c r="J274" s="32">
        <v>41226.9</v>
      </c>
      <c r="K274" s="147">
        <f t="shared" si="15"/>
        <v>1253.2977599999999</v>
      </c>
      <c r="L274" s="156">
        <v>615.80703149999931</v>
      </c>
      <c r="M274" s="147">
        <f t="shared" si="17"/>
        <v>1183.2120300000001</v>
      </c>
      <c r="N274" s="33">
        <v>400</v>
      </c>
      <c r="O274" s="100">
        <f t="shared" si="16"/>
        <v>37774.583178499997</v>
      </c>
      <c r="P274" s="81">
        <v>0</v>
      </c>
      <c r="Q274" s="81"/>
      <c r="R274" s="20">
        <v>100586429</v>
      </c>
    </row>
    <row r="275" spans="1:18" ht="15" customHeight="1" x14ac:dyDescent="0.25">
      <c r="A275" s="27">
        <v>268</v>
      </c>
      <c r="B275" s="28" t="s">
        <v>490</v>
      </c>
      <c r="C275" s="34" t="s">
        <v>491</v>
      </c>
      <c r="D275" s="30" t="s">
        <v>38</v>
      </c>
      <c r="E275" s="76" t="s">
        <v>1943</v>
      </c>
      <c r="F275" s="76" t="s">
        <v>1923</v>
      </c>
      <c r="G275" s="97" t="s">
        <v>1924</v>
      </c>
      <c r="H275" s="3">
        <v>44805</v>
      </c>
      <c r="I275" s="3">
        <v>45170</v>
      </c>
      <c r="J275" s="32">
        <v>41226.9</v>
      </c>
      <c r="K275" s="147">
        <f t="shared" si="15"/>
        <v>1253.2977599999999</v>
      </c>
      <c r="L275" s="156">
        <v>615.80703149999931</v>
      </c>
      <c r="M275" s="147">
        <f t="shared" si="17"/>
        <v>1183.2120300000001</v>
      </c>
      <c r="N275" s="33">
        <v>10000.879999999999</v>
      </c>
      <c r="O275" s="100">
        <f t="shared" si="16"/>
        <v>28173.7031785</v>
      </c>
      <c r="P275" s="81"/>
      <c r="Q275" s="81">
        <v>0</v>
      </c>
      <c r="R275" s="20">
        <v>100605740</v>
      </c>
    </row>
    <row r="276" spans="1:18" ht="15" customHeight="1" x14ac:dyDescent="0.25">
      <c r="A276" s="94">
        <v>269</v>
      </c>
      <c r="B276" s="28" t="s">
        <v>748</v>
      </c>
      <c r="C276" s="34" t="s">
        <v>759</v>
      </c>
      <c r="D276" s="30" t="s">
        <v>38</v>
      </c>
      <c r="E276" s="76" t="s">
        <v>1943</v>
      </c>
      <c r="F276" s="76" t="s">
        <v>1923</v>
      </c>
      <c r="G276" s="97" t="s">
        <v>1924</v>
      </c>
      <c r="H276" s="3">
        <v>44470</v>
      </c>
      <c r="I276" s="3">
        <v>44835</v>
      </c>
      <c r="J276" s="32">
        <v>41226.9</v>
      </c>
      <c r="K276" s="147">
        <f t="shared" si="15"/>
        <v>1253.2977599999999</v>
      </c>
      <c r="L276" s="156">
        <v>615.80703149999931</v>
      </c>
      <c r="M276" s="147">
        <f t="shared" si="17"/>
        <v>1183.2120300000001</v>
      </c>
      <c r="N276" s="33">
        <v>32688.26</v>
      </c>
      <c r="O276" s="100">
        <f t="shared" si="16"/>
        <v>5486.3231784999989</v>
      </c>
      <c r="P276" s="81"/>
      <c r="Q276" s="81">
        <v>0</v>
      </c>
      <c r="R276" s="20">
        <v>101738847</v>
      </c>
    </row>
    <row r="277" spans="1:18" ht="15" customHeight="1" x14ac:dyDescent="0.25">
      <c r="A277" s="27">
        <v>270</v>
      </c>
      <c r="B277" s="28" t="s">
        <v>378</v>
      </c>
      <c r="C277" s="34" t="s">
        <v>379</v>
      </c>
      <c r="D277" s="30" t="s">
        <v>38</v>
      </c>
      <c r="E277" s="76" t="s">
        <v>1943</v>
      </c>
      <c r="F277" s="76" t="s">
        <v>1923</v>
      </c>
      <c r="G277" s="97" t="s">
        <v>1924</v>
      </c>
      <c r="H277" s="3">
        <v>44805</v>
      </c>
      <c r="I277" s="3">
        <v>45170</v>
      </c>
      <c r="J277" s="32">
        <v>41226.9</v>
      </c>
      <c r="K277" s="147">
        <f t="shared" si="15"/>
        <v>1253.2977599999999</v>
      </c>
      <c r="L277" s="156">
        <v>615.80999999999995</v>
      </c>
      <c r="M277" s="147">
        <f t="shared" si="17"/>
        <v>1183.2120300000001</v>
      </c>
      <c r="N277" s="33">
        <v>9999.18</v>
      </c>
      <c r="O277" s="100">
        <f t="shared" si="16"/>
        <v>28175.40021</v>
      </c>
      <c r="P277" s="81">
        <v>0</v>
      </c>
      <c r="Q277" s="81"/>
      <c r="R277" s="20">
        <v>101793412</v>
      </c>
    </row>
    <row r="278" spans="1:18" ht="15" customHeight="1" x14ac:dyDescent="0.25">
      <c r="A278" s="94">
        <v>271</v>
      </c>
      <c r="B278" s="28" t="s">
        <v>750</v>
      </c>
      <c r="C278" s="34" t="s">
        <v>751</v>
      </c>
      <c r="D278" s="30" t="s">
        <v>38</v>
      </c>
      <c r="E278" s="76" t="s">
        <v>1943</v>
      </c>
      <c r="F278" s="76" t="s">
        <v>1923</v>
      </c>
      <c r="G278" s="97" t="s">
        <v>1924</v>
      </c>
      <c r="H278" s="3">
        <v>44562</v>
      </c>
      <c r="I278" s="3">
        <v>44927</v>
      </c>
      <c r="J278" s="32">
        <v>41226.9</v>
      </c>
      <c r="K278" s="147">
        <f t="shared" si="15"/>
        <v>1253.2977599999999</v>
      </c>
      <c r="L278" s="156">
        <v>615.80703149999931</v>
      </c>
      <c r="M278" s="147">
        <f t="shared" si="17"/>
        <v>1183.2120300000001</v>
      </c>
      <c r="N278" s="33">
        <v>1461.08</v>
      </c>
      <c r="O278" s="100">
        <f t="shared" si="16"/>
        <v>36713.503178499996</v>
      </c>
      <c r="P278" s="81">
        <v>0</v>
      </c>
      <c r="Q278" s="81"/>
      <c r="R278" s="20">
        <v>102240132</v>
      </c>
    </row>
    <row r="279" spans="1:18" ht="15" customHeight="1" x14ac:dyDescent="0.25">
      <c r="A279" s="27">
        <v>272</v>
      </c>
      <c r="B279" s="28" t="s">
        <v>752</v>
      </c>
      <c r="C279" s="34" t="s">
        <v>753</v>
      </c>
      <c r="D279" s="30" t="s">
        <v>38</v>
      </c>
      <c r="E279" s="76" t="s">
        <v>1963</v>
      </c>
      <c r="F279" s="76" t="s">
        <v>1923</v>
      </c>
      <c r="G279" s="97" t="s">
        <v>1924</v>
      </c>
      <c r="H279" s="3">
        <v>44714</v>
      </c>
      <c r="I279" s="3">
        <v>45079</v>
      </c>
      <c r="J279" s="32">
        <v>12100</v>
      </c>
      <c r="K279" s="147">
        <f t="shared" si="15"/>
        <v>367.84000000000003</v>
      </c>
      <c r="L279" s="156">
        <v>0</v>
      </c>
      <c r="M279" s="147">
        <f t="shared" si="17"/>
        <v>347.27000000000004</v>
      </c>
      <c r="N279" s="33">
        <v>0</v>
      </c>
      <c r="O279" s="100">
        <f t="shared" si="16"/>
        <v>11384.89</v>
      </c>
      <c r="P279" s="81">
        <v>0</v>
      </c>
      <c r="Q279" s="81"/>
      <c r="R279" s="20">
        <v>102322799</v>
      </c>
    </row>
    <row r="280" spans="1:18" ht="15" customHeight="1" x14ac:dyDescent="0.25">
      <c r="A280" s="94">
        <v>273</v>
      </c>
      <c r="B280" s="28" t="s">
        <v>537</v>
      </c>
      <c r="C280" s="34" t="s">
        <v>538</v>
      </c>
      <c r="D280" s="30" t="s">
        <v>38</v>
      </c>
      <c r="E280" s="76" t="s">
        <v>1943</v>
      </c>
      <c r="F280" s="76" t="s">
        <v>1923</v>
      </c>
      <c r="G280" s="97" t="s">
        <v>1924</v>
      </c>
      <c r="H280" s="3">
        <v>44652</v>
      </c>
      <c r="I280" s="3">
        <v>45017</v>
      </c>
      <c r="J280" s="32">
        <v>41226.9</v>
      </c>
      <c r="K280" s="147">
        <f t="shared" si="15"/>
        <v>1253.2977599999999</v>
      </c>
      <c r="L280" s="156">
        <v>615.80703149999931</v>
      </c>
      <c r="M280" s="147">
        <f t="shared" si="17"/>
        <v>1183.2120300000001</v>
      </c>
      <c r="N280" s="33">
        <v>0</v>
      </c>
      <c r="O280" s="100">
        <f t="shared" si="16"/>
        <v>38174.583178499997</v>
      </c>
      <c r="P280" s="81"/>
      <c r="Q280" s="81">
        <v>0</v>
      </c>
      <c r="R280" s="20">
        <v>103010377</v>
      </c>
    </row>
    <row r="281" spans="1:18" ht="15" customHeight="1" x14ac:dyDescent="0.25">
      <c r="A281" s="27">
        <v>274</v>
      </c>
      <c r="B281" s="28" t="s">
        <v>398</v>
      </c>
      <c r="C281" s="34" t="s">
        <v>399</v>
      </c>
      <c r="D281" s="30" t="s">
        <v>38</v>
      </c>
      <c r="E281" s="76" t="s">
        <v>1943</v>
      </c>
      <c r="F281" s="76" t="s">
        <v>1923</v>
      </c>
      <c r="G281" s="97" t="s">
        <v>1924</v>
      </c>
      <c r="H281" s="3">
        <v>44805</v>
      </c>
      <c r="I281" s="3">
        <v>45170</v>
      </c>
      <c r="J281" s="32">
        <v>41226.9</v>
      </c>
      <c r="K281" s="147">
        <f t="shared" si="15"/>
        <v>1253.2977599999999</v>
      </c>
      <c r="L281" s="156">
        <v>615.80703149999931</v>
      </c>
      <c r="M281" s="147">
        <f t="shared" si="17"/>
        <v>1183.2120300000001</v>
      </c>
      <c r="N281" s="33">
        <v>3686.08</v>
      </c>
      <c r="O281" s="100">
        <f t="shared" si="16"/>
        <v>34488.503178499996</v>
      </c>
      <c r="P281" s="81"/>
      <c r="Q281" s="81"/>
      <c r="R281" s="20">
        <v>103039699</v>
      </c>
    </row>
    <row r="282" spans="1:18" ht="15" customHeight="1" x14ac:dyDescent="0.25">
      <c r="A282" s="94">
        <v>275</v>
      </c>
      <c r="B282" s="28" t="s">
        <v>155</v>
      </c>
      <c r="C282" s="34" t="s">
        <v>156</v>
      </c>
      <c r="D282" s="30" t="s">
        <v>38</v>
      </c>
      <c r="E282" s="76" t="s">
        <v>1943</v>
      </c>
      <c r="F282" s="76" t="s">
        <v>1923</v>
      </c>
      <c r="G282" s="97" t="s">
        <v>1924</v>
      </c>
      <c r="H282" s="3">
        <v>44562</v>
      </c>
      <c r="I282" s="3">
        <v>44927</v>
      </c>
      <c r="J282" s="32">
        <v>41226.9</v>
      </c>
      <c r="K282" s="147">
        <f t="shared" si="15"/>
        <v>1253.2977599999999</v>
      </c>
      <c r="L282" s="156">
        <v>413.29</v>
      </c>
      <c r="M282" s="147">
        <f t="shared" si="17"/>
        <v>1183.2120300000001</v>
      </c>
      <c r="N282" s="33">
        <v>2973.53</v>
      </c>
      <c r="O282" s="100">
        <f t="shared" si="16"/>
        <v>35403.570209999998</v>
      </c>
      <c r="P282" s="81"/>
      <c r="Q282" s="81"/>
      <c r="R282" s="20">
        <v>103192449</v>
      </c>
    </row>
    <row r="283" spans="1:18" ht="15" customHeight="1" x14ac:dyDescent="0.25">
      <c r="A283" s="27">
        <v>276</v>
      </c>
      <c r="B283" s="28" t="s">
        <v>294</v>
      </c>
      <c r="C283" s="34" t="s">
        <v>295</v>
      </c>
      <c r="D283" s="30" t="s">
        <v>38</v>
      </c>
      <c r="E283" s="77" t="s">
        <v>2142</v>
      </c>
      <c r="F283" s="76" t="s">
        <v>1923</v>
      </c>
      <c r="G283" s="97" t="s">
        <v>1924</v>
      </c>
      <c r="H283" s="6">
        <v>44805</v>
      </c>
      <c r="I283" s="3">
        <v>45170</v>
      </c>
      <c r="J283" s="32">
        <v>31779.8</v>
      </c>
      <c r="K283" s="147">
        <f t="shared" si="15"/>
        <v>966.10591999999997</v>
      </c>
      <c r="L283" s="156"/>
      <c r="M283" s="147">
        <f t="shared" si="17"/>
        <v>912.08026000000007</v>
      </c>
      <c r="N283" s="33">
        <v>0</v>
      </c>
      <c r="O283" s="100">
        <f t="shared" si="16"/>
        <v>29901.613820000002</v>
      </c>
      <c r="P283" s="81"/>
      <c r="Q283" s="81"/>
      <c r="R283" s="20">
        <v>103253670</v>
      </c>
    </row>
    <row r="284" spans="1:18" ht="15" customHeight="1" x14ac:dyDescent="0.25">
      <c r="A284" s="94">
        <v>277</v>
      </c>
      <c r="B284" s="28" t="s">
        <v>740</v>
      </c>
      <c r="C284" s="34" t="s">
        <v>741</v>
      </c>
      <c r="D284" s="30" t="s">
        <v>38</v>
      </c>
      <c r="E284" s="76" t="s">
        <v>1943</v>
      </c>
      <c r="F284" s="76" t="s">
        <v>1923</v>
      </c>
      <c r="G284" s="97" t="s">
        <v>1924</v>
      </c>
      <c r="H284" s="3">
        <v>44805</v>
      </c>
      <c r="I284" s="3">
        <v>45170</v>
      </c>
      <c r="J284" s="32">
        <v>41226.9</v>
      </c>
      <c r="K284" s="147">
        <f t="shared" si="15"/>
        <v>1253.2977599999999</v>
      </c>
      <c r="L284" s="156">
        <v>615.80703149999931</v>
      </c>
      <c r="M284" s="147">
        <f t="shared" si="17"/>
        <v>1183.2120300000001</v>
      </c>
      <c r="N284" s="33">
        <v>0</v>
      </c>
      <c r="O284" s="100">
        <f t="shared" si="16"/>
        <v>38174.583178499997</v>
      </c>
      <c r="P284" s="81"/>
      <c r="Q284" s="81"/>
      <c r="R284" s="20">
        <v>103436838</v>
      </c>
    </row>
    <row r="285" spans="1:18" ht="15" customHeight="1" x14ac:dyDescent="0.25">
      <c r="A285" s="27">
        <v>278</v>
      </c>
      <c r="B285" s="28" t="s">
        <v>104</v>
      </c>
      <c r="C285" s="34" t="s">
        <v>105</v>
      </c>
      <c r="D285" s="30" t="s">
        <v>38</v>
      </c>
      <c r="E285" s="76" t="s">
        <v>1975</v>
      </c>
      <c r="F285" s="76" t="s">
        <v>1923</v>
      </c>
      <c r="G285" s="97" t="s">
        <v>1924</v>
      </c>
      <c r="H285" s="3">
        <v>44531</v>
      </c>
      <c r="I285" s="3">
        <v>44896</v>
      </c>
      <c r="J285" s="32">
        <v>47395.98</v>
      </c>
      <c r="K285" s="147">
        <f t="shared" si="15"/>
        <v>1440.837792</v>
      </c>
      <c r="L285" s="156">
        <v>1486.48</v>
      </c>
      <c r="M285" s="147">
        <f t="shared" si="17"/>
        <v>1360.2646260000001</v>
      </c>
      <c r="N285" s="33">
        <v>42515.64</v>
      </c>
      <c r="O285" s="100">
        <f t="shared" si="16"/>
        <v>592.75758200000564</v>
      </c>
      <c r="P285" s="81"/>
      <c r="Q285" s="81"/>
      <c r="R285" s="20">
        <v>103506317</v>
      </c>
    </row>
    <row r="286" spans="1:18" ht="15" customHeight="1" x14ac:dyDescent="0.25">
      <c r="A286" s="94">
        <v>279</v>
      </c>
      <c r="B286" s="28" t="s">
        <v>202</v>
      </c>
      <c r="C286" s="34" t="s">
        <v>203</v>
      </c>
      <c r="D286" s="30" t="s">
        <v>38</v>
      </c>
      <c r="E286" s="76" t="s">
        <v>1976</v>
      </c>
      <c r="F286" s="76" t="s">
        <v>1923</v>
      </c>
      <c r="G286" s="97" t="s">
        <v>1924</v>
      </c>
      <c r="H286" s="3">
        <v>44562</v>
      </c>
      <c r="I286" s="3">
        <v>44927</v>
      </c>
      <c r="J286" s="32">
        <v>47395.98</v>
      </c>
      <c r="K286" s="147">
        <f t="shared" si="15"/>
        <v>1440.837792</v>
      </c>
      <c r="L286" s="156">
        <v>1283.96</v>
      </c>
      <c r="M286" s="147">
        <f t="shared" si="17"/>
        <v>1360.2646260000001</v>
      </c>
      <c r="N286" s="33">
        <v>2697.45</v>
      </c>
      <c r="O286" s="100">
        <f t="shared" si="16"/>
        <v>40613.467582000012</v>
      </c>
      <c r="P286" s="81"/>
      <c r="Q286" s="81"/>
      <c r="R286" s="20">
        <v>103523775</v>
      </c>
    </row>
    <row r="287" spans="1:18" ht="15" customHeight="1" x14ac:dyDescent="0.25">
      <c r="A287" s="27">
        <v>280</v>
      </c>
      <c r="B287" s="28" t="s">
        <v>1081</v>
      </c>
      <c r="C287" s="34" t="s">
        <v>1082</v>
      </c>
      <c r="D287" s="30" t="s">
        <v>38</v>
      </c>
      <c r="E287" s="76" t="s">
        <v>1943</v>
      </c>
      <c r="F287" s="76" t="s">
        <v>1923</v>
      </c>
      <c r="G287" s="97" t="s">
        <v>1924</v>
      </c>
      <c r="H287" s="3">
        <v>44805</v>
      </c>
      <c r="I287" s="3">
        <v>45170</v>
      </c>
      <c r="J287" s="32">
        <v>41226.9</v>
      </c>
      <c r="K287" s="147">
        <f t="shared" si="15"/>
        <v>1253.2977599999999</v>
      </c>
      <c r="L287" s="156">
        <v>413.29</v>
      </c>
      <c r="M287" s="147">
        <f t="shared" si="17"/>
        <v>1183.2120300000001</v>
      </c>
      <c r="N287" s="33">
        <v>8291.83</v>
      </c>
      <c r="O287" s="100">
        <f t="shared" si="16"/>
        <v>30085.270209999995</v>
      </c>
      <c r="P287" s="81"/>
      <c r="Q287" s="81"/>
      <c r="R287" s="20">
        <v>103531091</v>
      </c>
    </row>
    <row r="288" spans="1:18" ht="15" customHeight="1" x14ac:dyDescent="0.25">
      <c r="A288" s="94">
        <v>281</v>
      </c>
      <c r="B288" s="28" t="s">
        <v>934</v>
      </c>
      <c r="C288" s="34" t="s">
        <v>935</v>
      </c>
      <c r="D288" s="30" t="s">
        <v>38</v>
      </c>
      <c r="E288" s="76" t="s">
        <v>1943</v>
      </c>
      <c r="F288" s="76" t="s">
        <v>1923</v>
      </c>
      <c r="G288" s="97" t="s">
        <v>1924</v>
      </c>
      <c r="H288" s="3">
        <v>44805</v>
      </c>
      <c r="I288" s="3">
        <v>45170</v>
      </c>
      <c r="J288" s="32">
        <v>41226.9</v>
      </c>
      <c r="K288" s="147">
        <f t="shared" si="15"/>
        <v>1253.2977599999999</v>
      </c>
      <c r="L288" s="156">
        <v>615.80703149999931</v>
      </c>
      <c r="M288" s="147">
        <f t="shared" si="17"/>
        <v>1183.2120300000001</v>
      </c>
      <c r="N288" s="33">
        <v>0</v>
      </c>
      <c r="O288" s="100">
        <f t="shared" si="16"/>
        <v>38174.583178499997</v>
      </c>
      <c r="P288" s="81"/>
      <c r="Q288" s="81"/>
      <c r="R288" s="20">
        <v>103539912</v>
      </c>
    </row>
    <row r="289" spans="1:18" ht="15" customHeight="1" x14ac:dyDescent="0.25">
      <c r="A289" s="27">
        <v>282</v>
      </c>
      <c r="B289" s="28" t="s">
        <v>434</v>
      </c>
      <c r="C289" s="34" t="s">
        <v>435</v>
      </c>
      <c r="D289" s="30" t="s">
        <v>38</v>
      </c>
      <c r="E289" s="76" t="s">
        <v>1943</v>
      </c>
      <c r="F289" s="76" t="s">
        <v>1923</v>
      </c>
      <c r="G289" s="97" t="s">
        <v>1924</v>
      </c>
      <c r="H289" s="3">
        <v>44562</v>
      </c>
      <c r="I289" s="3">
        <v>44927</v>
      </c>
      <c r="J289" s="32">
        <v>41226.9</v>
      </c>
      <c r="K289" s="147">
        <f t="shared" si="15"/>
        <v>1253.2977599999999</v>
      </c>
      <c r="L289" s="156">
        <v>615.80703149999931</v>
      </c>
      <c r="M289" s="147">
        <f t="shared" si="17"/>
        <v>1183.2120300000001</v>
      </c>
      <c r="N289" s="33">
        <v>1025</v>
      </c>
      <c r="O289" s="100">
        <f t="shared" si="16"/>
        <v>37149.583178499997</v>
      </c>
      <c r="P289" s="81"/>
      <c r="Q289" s="81"/>
      <c r="R289" s="20">
        <v>103795282</v>
      </c>
    </row>
    <row r="290" spans="1:18" ht="15" customHeight="1" x14ac:dyDescent="0.25">
      <c r="A290" s="94">
        <v>283</v>
      </c>
      <c r="B290" s="28" t="s">
        <v>77</v>
      </c>
      <c r="C290" s="34" t="s">
        <v>2255</v>
      </c>
      <c r="D290" s="30" t="s">
        <v>38</v>
      </c>
      <c r="E290" s="76" t="s">
        <v>1943</v>
      </c>
      <c r="F290" s="76" t="s">
        <v>1923</v>
      </c>
      <c r="G290" s="97" t="s">
        <v>1924</v>
      </c>
      <c r="H290" s="3">
        <v>44805</v>
      </c>
      <c r="I290" s="3">
        <v>45170</v>
      </c>
      <c r="J290" s="32">
        <v>41226.9</v>
      </c>
      <c r="K290" s="147">
        <f t="shared" si="15"/>
        <v>1253.2977599999999</v>
      </c>
      <c r="L290" s="156">
        <v>615.80703149999931</v>
      </c>
      <c r="M290" s="147">
        <f t="shared" si="17"/>
        <v>1183.2120300000001</v>
      </c>
      <c r="N290" s="33">
        <v>1025</v>
      </c>
      <c r="O290" s="100">
        <f t="shared" si="16"/>
        <v>37149.583178499997</v>
      </c>
      <c r="P290" s="81"/>
      <c r="Q290" s="81"/>
      <c r="R290" s="20">
        <v>104072418</v>
      </c>
    </row>
    <row r="291" spans="1:18" ht="15" customHeight="1" x14ac:dyDescent="0.25">
      <c r="A291" s="27">
        <v>284</v>
      </c>
      <c r="B291" s="28" t="s">
        <v>596</v>
      </c>
      <c r="C291" s="34" t="s">
        <v>597</v>
      </c>
      <c r="D291" s="30" t="s">
        <v>38</v>
      </c>
      <c r="E291" s="77" t="s">
        <v>2142</v>
      </c>
      <c r="F291" s="76" t="s">
        <v>1923</v>
      </c>
      <c r="G291" s="97" t="s">
        <v>1924</v>
      </c>
      <c r="H291" s="3">
        <v>44805</v>
      </c>
      <c r="I291" s="3">
        <v>45170</v>
      </c>
      <c r="J291" s="32">
        <v>31779.8</v>
      </c>
      <c r="K291" s="147">
        <f t="shared" si="15"/>
        <v>966.10591999999997</v>
      </c>
      <c r="L291" s="156"/>
      <c r="M291" s="147">
        <f t="shared" si="17"/>
        <v>912.08026000000007</v>
      </c>
      <c r="N291" s="33">
        <v>1055</v>
      </c>
      <c r="O291" s="100">
        <f t="shared" si="16"/>
        <v>28846.613820000002</v>
      </c>
      <c r="P291" s="81"/>
      <c r="Q291" s="81"/>
      <c r="R291" s="20">
        <v>104075262</v>
      </c>
    </row>
    <row r="292" spans="1:18" ht="15" customHeight="1" x14ac:dyDescent="0.25">
      <c r="A292" s="94">
        <v>285</v>
      </c>
      <c r="B292" s="28" t="s">
        <v>179</v>
      </c>
      <c r="C292" s="34" t="s">
        <v>180</v>
      </c>
      <c r="D292" s="30" t="s">
        <v>38</v>
      </c>
      <c r="E292" s="76" t="s">
        <v>1943</v>
      </c>
      <c r="F292" s="76" t="s">
        <v>1923</v>
      </c>
      <c r="G292" s="97" t="s">
        <v>1924</v>
      </c>
      <c r="H292" s="3">
        <v>44470</v>
      </c>
      <c r="I292" s="3">
        <v>44835</v>
      </c>
      <c r="J292" s="32">
        <v>41226.9</v>
      </c>
      <c r="K292" s="147">
        <f t="shared" si="15"/>
        <v>1253.2977599999999</v>
      </c>
      <c r="L292" s="156">
        <v>615.80703149999931</v>
      </c>
      <c r="M292" s="147">
        <f t="shared" si="17"/>
        <v>1183.2120300000001</v>
      </c>
      <c r="N292" s="33">
        <v>17790.88</v>
      </c>
      <c r="O292" s="100">
        <f t="shared" si="16"/>
        <v>20383.703178499996</v>
      </c>
      <c r="P292" s="81"/>
      <c r="Q292" s="81"/>
      <c r="R292" s="20">
        <v>104292586</v>
      </c>
    </row>
    <row r="293" spans="1:18" ht="15" customHeight="1" x14ac:dyDescent="0.25">
      <c r="A293" s="27">
        <v>286</v>
      </c>
      <c r="B293" s="28" t="s">
        <v>230</v>
      </c>
      <c r="C293" s="34" t="s">
        <v>508</v>
      </c>
      <c r="D293" s="30" t="s">
        <v>38</v>
      </c>
      <c r="E293" s="77" t="s">
        <v>2142</v>
      </c>
      <c r="F293" s="76" t="s">
        <v>1923</v>
      </c>
      <c r="G293" s="97" t="s">
        <v>1924</v>
      </c>
      <c r="H293" s="3">
        <v>44593</v>
      </c>
      <c r="I293" s="3">
        <v>44958</v>
      </c>
      <c r="J293" s="32">
        <v>31779.8</v>
      </c>
      <c r="K293" s="147">
        <f t="shared" si="15"/>
        <v>966.10591999999997</v>
      </c>
      <c r="L293" s="156"/>
      <c r="M293" s="147">
        <f t="shared" si="17"/>
        <v>912.08026000000007</v>
      </c>
      <c r="N293" s="33">
        <v>14050.36</v>
      </c>
      <c r="O293" s="100">
        <f t="shared" si="16"/>
        <v>15851.253820000002</v>
      </c>
      <c r="P293" s="81"/>
      <c r="Q293" s="81"/>
      <c r="R293" s="20">
        <v>104447479</v>
      </c>
    </row>
    <row r="294" spans="1:18" ht="15" customHeight="1" x14ac:dyDescent="0.25">
      <c r="A294" s="94">
        <v>287</v>
      </c>
      <c r="B294" s="28" t="s">
        <v>602</v>
      </c>
      <c r="C294" s="34" t="s">
        <v>603</v>
      </c>
      <c r="D294" s="30" t="s">
        <v>38</v>
      </c>
      <c r="E294" s="76" t="s">
        <v>1983</v>
      </c>
      <c r="F294" s="76" t="s">
        <v>1923</v>
      </c>
      <c r="G294" s="97" t="s">
        <v>1924</v>
      </c>
      <c r="H294" s="3">
        <v>44774</v>
      </c>
      <c r="I294" s="3">
        <v>45139</v>
      </c>
      <c r="J294" s="32">
        <v>47395.98</v>
      </c>
      <c r="K294" s="147">
        <f t="shared" si="15"/>
        <v>1440.837792</v>
      </c>
      <c r="L294" s="156">
        <v>1486.48</v>
      </c>
      <c r="M294" s="147">
        <f t="shared" si="17"/>
        <v>1360.2646260000001</v>
      </c>
      <c r="N294" s="33">
        <v>6025</v>
      </c>
      <c r="O294" s="100">
        <f t="shared" si="16"/>
        <v>37083.397582000005</v>
      </c>
      <c r="P294" s="81"/>
      <c r="Q294" s="81"/>
      <c r="R294" s="20">
        <v>104674445</v>
      </c>
    </row>
    <row r="295" spans="1:18" ht="15" customHeight="1" x14ac:dyDescent="0.25">
      <c r="A295" s="27">
        <v>288</v>
      </c>
      <c r="B295" s="28" t="s">
        <v>52</v>
      </c>
      <c r="C295" s="34" t="s">
        <v>53</v>
      </c>
      <c r="D295" s="30" t="s">
        <v>38</v>
      </c>
      <c r="E295" s="76" t="s">
        <v>1943</v>
      </c>
      <c r="F295" s="76" t="s">
        <v>1923</v>
      </c>
      <c r="G295" s="97" t="s">
        <v>1924</v>
      </c>
      <c r="H295" s="3">
        <v>44805</v>
      </c>
      <c r="I295" s="3">
        <v>45170</v>
      </c>
      <c r="J295" s="32">
        <v>41226.9</v>
      </c>
      <c r="K295" s="147">
        <f t="shared" si="15"/>
        <v>1253.2977599999999</v>
      </c>
      <c r="L295" s="156">
        <v>8.25</v>
      </c>
      <c r="M295" s="147">
        <f t="shared" si="17"/>
        <v>1183.2120300000001</v>
      </c>
      <c r="N295" s="33">
        <v>4537.3500000000004</v>
      </c>
      <c r="O295" s="100">
        <f t="shared" si="16"/>
        <v>34244.790209999999</v>
      </c>
      <c r="P295" s="81"/>
      <c r="Q295" s="81"/>
      <c r="R295" s="20">
        <v>104785662</v>
      </c>
    </row>
    <row r="296" spans="1:18" ht="15" customHeight="1" x14ac:dyDescent="0.25">
      <c r="A296" s="94">
        <v>289</v>
      </c>
      <c r="B296" s="28" t="s">
        <v>135</v>
      </c>
      <c r="C296" s="34" t="s">
        <v>136</v>
      </c>
      <c r="D296" s="30" t="s">
        <v>38</v>
      </c>
      <c r="E296" s="77" t="s">
        <v>2142</v>
      </c>
      <c r="F296" s="76" t="s">
        <v>1923</v>
      </c>
      <c r="G296" s="97" t="s">
        <v>1924</v>
      </c>
      <c r="H296" s="3">
        <v>44743</v>
      </c>
      <c r="I296" s="3">
        <v>45108</v>
      </c>
      <c r="J296" s="32">
        <v>31779.8</v>
      </c>
      <c r="K296" s="147">
        <f t="shared" si="15"/>
        <v>966.10591999999997</v>
      </c>
      <c r="L296" s="156"/>
      <c r="M296" s="147">
        <f t="shared" si="17"/>
        <v>912.08026000000007</v>
      </c>
      <c r="N296" s="33">
        <v>0</v>
      </c>
      <c r="O296" s="100">
        <f t="shared" si="16"/>
        <v>29901.613820000002</v>
      </c>
      <c r="P296" s="81"/>
      <c r="Q296" s="81"/>
      <c r="R296" s="20">
        <v>104976782</v>
      </c>
    </row>
    <row r="297" spans="1:18" ht="15" customHeight="1" x14ac:dyDescent="0.25">
      <c r="A297" s="27">
        <v>290</v>
      </c>
      <c r="B297" s="28" t="s">
        <v>249</v>
      </c>
      <c r="C297" s="34" t="s">
        <v>250</v>
      </c>
      <c r="D297" s="30" t="s">
        <v>38</v>
      </c>
      <c r="E297" s="76" t="s">
        <v>1943</v>
      </c>
      <c r="F297" s="76" t="s">
        <v>1923</v>
      </c>
      <c r="G297" s="97" t="s">
        <v>1924</v>
      </c>
      <c r="H297" s="3">
        <v>44562</v>
      </c>
      <c r="I297" s="3">
        <v>44927</v>
      </c>
      <c r="J297" s="32">
        <v>41226.9</v>
      </c>
      <c r="K297" s="147">
        <f t="shared" si="15"/>
        <v>1253.2977599999999</v>
      </c>
      <c r="L297" s="156">
        <v>413.29</v>
      </c>
      <c r="M297" s="147">
        <f t="shared" si="17"/>
        <v>1183.2120300000001</v>
      </c>
      <c r="N297" s="33">
        <v>1512.45</v>
      </c>
      <c r="O297" s="100">
        <f t="shared" si="16"/>
        <v>36864.65021</v>
      </c>
      <c r="P297" s="81"/>
      <c r="Q297" s="81"/>
      <c r="R297" s="20">
        <v>105411227</v>
      </c>
    </row>
    <row r="298" spans="1:18" ht="15" customHeight="1" x14ac:dyDescent="0.25">
      <c r="A298" s="94">
        <v>291</v>
      </c>
      <c r="B298" s="28" t="s">
        <v>678</v>
      </c>
      <c r="C298" s="34" t="s">
        <v>679</v>
      </c>
      <c r="D298" s="30" t="s">
        <v>38</v>
      </c>
      <c r="E298" s="76" t="s">
        <v>1991</v>
      </c>
      <c r="F298" s="76" t="s">
        <v>1923</v>
      </c>
      <c r="G298" s="97" t="s">
        <v>1924</v>
      </c>
      <c r="H298" s="3">
        <v>44805</v>
      </c>
      <c r="I298" s="3">
        <v>45170</v>
      </c>
      <c r="J298" s="32">
        <v>47395.98</v>
      </c>
      <c r="K298" s="147">
        <f t="shared" si="15"/>
        <v>1440.837792</v>
      </c>
      <c r="L298" s="156">
        <v>1283.96</v>
      </c>
      <c r="M298" s="147">
        <f t="shared" si="17"/>
        <v>1360.2646260000001</v>
      </c>
      <c r="N298" s="33">
        <v>4247.45</v>
      </c>
      <c r="O298" s="100">
        <f t="shared" si="16"/>
        <v>39063.467582000012</v>
      </c>
      <c r="P298" s="81"/>
      <c r="Q298" s="81"/>
      <c r="R298" s="20">
        <v>105461909</v>
      </c>
    </row>
    <row r="299" spans="1:18" ht="15" customHeight="1" x14ac:dyDescent="0.25">
      <c r="A299" s="27">
        <v>292</v>
      </c>
      <c r="B299" s="28" t="s">
        <v>981</v>
      </c>
      <c r="C299" s="34" t="s">
        <v>982</v>
      </c>
      <c r="D299" s="30" t="s">
        <v>38</v>
      </c>
      <c r="E299" s="76" t="s">
        <v>1943</v>
      </c>
      <c r="F299" s="76" t="s">
        <v>1923</v>
      </c>
      <c r="G299" s="97" t="s">
        <v>1924</v>
      </c>
      <c r="H299" s="3">
        <v>44805</v>
      </c>
      <c r="I299" s="3">
        <v>45170</v>
      </c>
      <c r="J299" s="32">
        <v>41226.9</v>
      </c>
      <c r="K299" s="147">
        <f t="shared" si="15"/>
        <v>1253.2977599999999</v>
      </c>
      <c r="L299" s="156">
        <v>413.29</v>
      </c>
      <c r="M299" s="147">
        <f t="shared" si="17"/>
        <v>1183.2120300000001</v>
      </c>
      <c r="N299" s="33">
        <v>6492.45</v>
      </c>
      <c r="O299" s="100">
        <f t="shared" si="16"/>
        <v>31884.650209999996</v>
      </c>
      <c r="P299" s="81"/>
      <c r="Q299" s="81"/>
      <c r="R299" s="20">
        <v>105629521</v>
      </c>
    </row>
    <row r="300" spans="1:18" ht="15" customHeight="1" x14ac:dyDescent="0.25">
      <c r="A300" s="94">
        <v>293</v>
      </c>
      <c r="B300" s="28" t="s">
        <v>510</v>
      </c>
      <c r="C300" s="34" t="s">
        <v>526</v>
      </c>
      <c r="D300" s="30" t="s">
        <v>38</v>
      </c>
      <c r="E300" s="77" t="s">
        <v>2142</v>
      </c>
      <c r="F300" s="76" t="s">
        <v>1923</v>
      </c>
      <c r="G300" s="97" t="s">
        <v>1924</v>
      </c>
      <c r="H300" s="3">
        <v>44805</v>
      </c>
      <c r="I300" s="3">
        <v>45170</v>
      </c>
      <c r="J300" s="32">
        <v>31779.8</v>
      </c>
      <c r="K300" s="147">
        <f t="shared" si="15"/>
        <v>966.10591999999997</v>
      </c>
      <c r="L300" s="156"/>
      <c r="M300" s="147">
        <f t="shared" si="17"/>
        <v>912.08026000000007</v>
      </c>
      <c r="N300" s="33">
        <v>1512.45</v>
      </c>
      <c r="O300" s="100">
        <f t="shared" si="16"/>
        <v>28389.163820000002</v>
      </c>
      <c r="P300" s="81"/>
      <c r="Q300" s="81"/>
      <c r="R300" s="20">
        <v>105654925</v>
      </c>
    </row>
    <row r="301" spans="1:18" ht="15" customHeight="1" x14ac:dyDescent="0.25">
      <c r="A301" s="27">
        <v>294</v>
      </c>
      <c r="B301" s="28" t="s">
        <v>590</v>
      </c>
      <c r="C301" s="34" t="s">
        <v>591</v>
      </c>
      <c r="D301" s="30" t="s">
        <v>38</v>
      </c>
      <c r="E301" s="76" t="s">
        <v>1943</v>
      </c>
      <c r="F301" s="76" t="s">
        <v>1923</v>
      </c>
      <c r="G301" s="97" t="s">
        <v>1924</v>
      </c>
      <c r="H301" s="3">
        <v>44805</v>
      </c>
      <c r="I301" s="3">
        <v>45170</v>
      </c>
      <c r="J301" s="32">
        <v>41226.9</v>
      </c>
      <c r="K301" s="147">
        <f t="shared" si="15"/>
        <v>1253.2977599999999</v>
      </c>
      <c r="L301" s="156">
        <v>413.29</v>
      </c>
      <c r="M301" s="147">
        <f t="shared" si="17"/>
        <v>1183.2120300000001</v>
      </c>
      <c r="N301" s="33">
        <v>14530.69</v>
      </c>
      <c r="O301" s="100">
        <f t="shared" si="16"/>
        <v>23846.410209999995</v>
      </c>
      <c r="P301" s="81"/>
      <c r="Q301" s="81"/>
      <c r="R301" s="20">
        <v>105834543</v>
      </c>
    </row>
    <row r="302" spans="1:18" ht="15" customHeight="1" x14ac:dyDescent="0.25">
      <c r="A302" s="94">
        <v>295</v>
      </c>
      <c r="B302" s="28" t="s">
        <v>247</v>
      </c>
      <c r="C302" s="34" t="s">
        <v>248</v>
      </c>
      <c r="D302" s="30" t="s">
        <v>38</v>
      </c>
      <c r="E302" s="76" t="s">
        <v>1991</v>
      </c>
      <c r="F302" s="76" t="s">
        <v>1923</v>
      </c>
      <c r="G302" s="97" t="s">
        <v>1924</v>
      </c>
      <c r="H302" s="3">
        <v>44805</v>
      </c>
      <c r="I302" s="3">
        <v>45170</v>
      </c>
      <c r="J302" s="32">
        <v>47395.98</v>
      </c>
      <c r="K302" s="147">
        <f t="shared" si="15"/>
        <v>1440.837792</v>
      </c>
      <c r="L302" s="156">
        <v>1486.48</v>
      </c>
      <c r="M302" s="147">
        <f t="shared" si="17"/>
        <v>1360.2646260000001</v>
      </c>
      <c r="N302" s="33">
        <v>400</v>
      </c>
      <c r="O302" s="100">
        <f t="shared" si="16"/>
        <v>42708.397582000005</v>
      </c>
      <c r="P302" s="81"/>
      <c r="Q302" s="81"/>
      <c r="R302" s="20">
        <v>105885719</v>
      </c>
    </row>
    <row r="303" spans="1:18" ht="15" customHeight="1" x14ac:dyDescent="0.25">
      <c r="A303" s="27">
        <v>296</v>
      </c>
      <c r="B303" s="28" t="s">
        <v>768</v>
      </c>
      <c r="C303" s="34" t="s">
        <v>769</v>
      </c>
      <c r="D303" s="30" t="s">
        <v>38</v>
      </c>
      <c r="E303" s="76" t="s">
        <v>1943</v>
      </c>
      <c r="F303" s="76" t="s">
        <v>1923</v>
      </c>
      <c r="G303" s="97" t="s">
        <v>1924</v>
      </c>
      <c r="H303" s="3">
        <v>44470</v>
      </c>
      <c r="I303" s="3">
        <v>44835</v>
      </c>
      <c r="J303" s="32">
        <v>41226.9</v>
      </c>
      <c r="K303" s="147">
        <f t="shared" si="15"/>
        <v>1253.2977599999999</v>
      </c>
      <c r="L303" s="156">
        <v>615.80703149999931</v>
      </c>
      <c r="M303" s="147">
        <f t="shared" si="17"/>
        <v>1183.2120300000001</v>
      </c>
      <c r="N303" s="33">
        <v>14050.36</v>
      </c>
      <c r="O303" s="100">
        <f t="shared" si="16"/>
        <v>24124.223178499997</v>
      </c>
      <c r="P303" s="81"/>
      <c r="Q303" s="81"/>
      <c r="R303" s="20">
        <v>105944516</v>
      </c>
    </row>
    <row r="304" spans="1:18" ht="15" customHeight="1" x14ac:dyDescent="0.25">
      <c r="A304" s="94">
        <v>297</v>
      </c>
      <c r="B304" s="28" t="s">
        <v>670</v>
      </c>
      <c r="C304" s="34" t="s">
        <v>671</v>
      </c>
      <c r="D304" s="30" t="s">
        <v>38</v>
      </c>
      <c r="E304" s="76" t="s">
        <v>2346</v>
      </c>
      <c r="F304" s="76" t="s">
        <v>1923</v>
      </c>
      <c r="G304" s="97" t="s">
        <v>1924</v>
      </c>
      <c r="H304" s="3" t="s">
        <v>2360</v>
      </c>
      <c r="I304" s="3">
        <v>44866</v>
      </c>
      <c r="J304" s="32">
        <v>57000</v>
      </c>
      <c r="K304" s="147">
        <f t="shared" si="15"/>
        <v>1732.8</v>
      </c>
      <c r="L304" s="156">
        <v>2922.11</v>
      </c>
      <c r="M304" s="147">
        <f t="shared" si="17"/>
        <v>1635.9</v>
      </c>
      <c r="N304" s="33">
        <v>655</v>
      </c>
      <c r="O304" s="100">
        <f t="shared" si="16"/>
        <v>50054.189999999995</v>
      </c>
      <c r="P304" s="81"/>
      <c r="Q304" s="81"/>
      <c r="R304" s="20">
        <v>106142870</v>
      </c>
    </row>
    <row r="305" spans="1:18" ht="15" customHeight="1" x14ac:dyDescent="0.25">
      <c r="A305" s="27">
        <v>298</v>
      </c>
      <c r="B305" s="28" t="s">
        <v>903</v>
      </c>
      <c r="C305" s="34" t="s">
        <v>904</v>
      </c>
      <c r="D305" s="30" t="s">
        <v>38</v>
      </c>
      <c r="E305" s="76" t="s">
        <v>1943</v>
      </c>
      <c r="F305" s="76" t="s">
        <v>1923</v>
      </c>
      <c r="G305" s="97" t="s">
        <v>1924</v>
      </c>
      <c r="H305" s="3">
        <v>44805</v>
      </c>
      <c r="I305" s="3">
        <v>45170</v>
      </c>
      <c r="J305" s="32">
        <v>41226.9</v>
      </c>
      <c r="K305" s="147">
        <f t="shared" si="15"/>
        <v>1253.2977599999999</v>
      </c>
      <c r="L305" s="156">
        <v>615.80703149999931</v>
      </c>
      <c r="M305" s="147">
        <f t="shared" si="17"/>
        <v>1183.2120300000001</v>
      </c>
      <c r="N305" s="33">
        <v>0</v>
      </c>
      <c r="O305" s="100">
        <f t="shared" si="16"/>
        <v>38174.583178499997</v>
      </c>
      <c r="P305" s="81"/>
      <c r="Q305" s="81"/>
      <c r="R305" s="20">
        <v>106223316</v>
      </c>
    </row>
    <row r="306" spans="1:18" ht="15" customHeight="1" x14ac:dyDescent="0.25">
      <c r="A306" s="94">
        <v>299</v>
      </c>
      <c r="B306" s="28" t="s">
        <v>778</v>
      </c>
      <c r="C306" s="34" t="s">
        <v>779</v>
      </c>
      <c r="D306" s="30" t="s">
        <v>38</v>
      </c>
      <c r="E306" s="76" t="s">
        <v>1943</v>
      </c>
      <c r="F306" s="76" t="s">
        <v>1923</v>
      </c>
      <c r="G306" s="97" t="s">
        <v>1924</v>
      </c>
      <c r="H306" s="3">
        <v>44817</v>
      </c>
      <c r="I306" s="3">
        <v>45182</v>
      </c>
      <c r="J306" s="32">
        <v>41226.9</v>
      </c>
      <c r="K306" s="147">
        <f t="shared" si="15"/>
        <v>1253.2977599999999</v>
      </c>
      <c r="L306" s="156">
        <v>615.80703149999931</v>
      </c>
      <c r="M306" s="147">
        <f t="shared" si="17"/>
        <v>1183.2120300000001</v>
      </c>
      <c r="N306" s="33">
        <v>31550.62</v>
      </c>
      <c r="O306" s="100">
        <f t="shared" si="16"/>
        <v>6623.9631784999983</v>
      </c>
      <c r="P306" s="81"/>
      <c r="Q306" s="81"/>
      <c r="R306" s="20">
        <v>106766942</v>
      </c>
    </row>
    <row r="307" spans="1:18" ht="15" customHeight="1" x14ac:dyDescent="0.25">
      <c r="A307" s="27">
        <v>300</v>
      </c>
      <c r="B307" s="28" t="s">
        <v>52</v>
      </c>
      <c r="C307" s="34" t="s">
        <v>505</v>
      </c>
      <c r="D307" s="30" t="s">
        <v>38</v>
      </c>
      <c r="E307" s="76" t="s">
        <v>1943</v>
      </c>
      <c r="F307" s="76" t="s">
        <v>1923</v>
      </c>
      <c r="G307" s="97" t="s">
        <v>1924</v>
      </c>
      <c r="H307" s="3">
        <v>44470</v>
      </c>
      <c r="I307" s="3">
        <v>44835</v>
      </c>
      <c r="J307" s="32">
        <v>41226.9</v>
      </c>
      <c r="K307" s="147">
        <f t="shared" si="15"/>
        <v>1253.2977599999999</v>
      </c>
      <c r="L307" s="156">
        <v>615.80703149999931</v>
      </c>
      <c r="M307" s="147">
        <f t="shared" si="17"/>
        <v>1183.2120300000001</v>
      </c>
      <c r="N307" s="33">
        <v>2025</v>
      </c>
      <c r="O307" s="100">
        <f t="shared" si="16"/>
        <v>36149.583178499997</v>
      </c>
      <c r="P307" s="81"/>
      <c r="Q307" s="81"/>
      <c r="R307" s="20">
        <v>107085045</v>
      </c>
    </row>
    <row r="308" spans="1:18" ht="15" customHeight="1" x14ac:dyDescent="0.25">
      <c r="A308" s="94">
        <v>301</v>
      </c>
      <c r="B308" s="28" t="s">
        <v>438</v>
      </c>
      <c r="C308" s="34" t="s">
        <v>439</v>
      </c>
      <c r="D308" s="30" t="s">
        <v>38</v>
      </c>
      <c r="E308" s="76" t="s">
        <v>1991</v>
      </c>
      <c r="F308" s="76" t="s">
        <v>1923</v>
      </c>
      <c r="G308" s="97" t="s">
        <v>1924</v>
      </c>
      <c r="H308" s="3">
        <v>44805</v>
      </c>
      <c r="I308" s="3">
        <v>45170</v>
      </c>
      <c r="J308" s="32">
        <v>47395.98</v>
      </c>
      <c r="K308" s="147">
        <f t="shared" si="15"/>
        <v>1440.837792</v>
      </c>
      <c r="L308" s="156">
        <v>1486.48</v>
      </c>
      <c r="M308" s="147">
        <f t="shared" si="17"/>
        <v>1360.2646260000001</v>
      </c>
      <c r="N308" s="33">
        <v>12747.83</v>
      </c>
      <c r="O308" s="100">
        <f t="shared" si="16"/>
        <v>30360.567582000003</v>
      </c>
      <c r="P308" s="81"/>
      <c r="Q308" s="81"/>
      <c r="R308" s="20">
        <v>108001082</v>
      </c>
    </row>
    <row r="309" spans="1:18" ht="15" customHeight="1" x14ac:dyDescent="0.25">
      <c r="A309" s="27">
        <v>302</v>
      </c>
      <c r="B309" s="28" t="s">
        <v>441</v>
      </c>
      <c r="C309" s="34" t="s">
        <v>442</v>
      </c>
      <c r="D309" s="30" t="s">
        <v>38</v>
      </c>
      <c r="E309" s="76" t="s">
        <v>1943</v>
      </c>
      <c r="F309" s="76" t="s">
        <v>1923</v>
      </c>
      <c r="G309" s="97" t="s">
        <v>1924</v>
      </c>
      <c r="H309" s="3">
        <v>44470</v>
      </c>
      <c r="I309" s="3">
        <v>44835</v>
      </c>
      <c r="J309" s="32">
        <v>41226.9</v>
      </c>
      <c r="K309" s="147">
        <f t="shared" si="15"/>
        <v>1253.2977599999999</v>
      </c>
      <c r="L309" s="156">
        <v>615.80703149999931</v>
      </c>
      <c r="M309" s="147">
        <f t="shared" si="17"/>
        <v>1183.2120300000001</v>
      </c>
      <c r="N309" s="33">
        <v>0</v>
      </c>
      <c r="O309" s="100">
        <f t="shared" si="16"/>
        <v>38174.583178499997</v>
      </c>
      <c r="P309" s="81"/>
      <c r="Q309" s="81"/>
      <c r="R309" s="20">
        <v>108033291</v>
      </c>
    </row>
    <row r="310" spans="1:18" ht="15" customHeight="1" x14ac:dyDescent="0.25">
      <c r="A310" s="94">
        <v>303</v>
      </c>
      <c r="B310" s="28" t="s">
        <v>643</v>
      </c>
      <c r="C310" s="34" t="s">
        <v>644</v>
      </c>
      <c r="D310" s="30" t="s">
        <v>38</v>
      </c>
      <c r="E310" s="76" t="s">
        <v>2011</v>
      </c>
      <c r="F310" s="76" t="s">
        <v>1923</v>
      </c>
      <c r="G310" s="97" t="s">
        <v>1924</v>
      </c>
      <c r="H310" s="3">
        <v>44805</v>
      </c>
      <c r="I310" s="3">
        <v>45170</v>
      </c>
      <c r="J310" s="32">
        <v>47395.98</v>
      </c>
      <c r="K310" s="147">
        <f t="shared" si="15"/>
        <v>1440.837792</v>
      </c>
      <c r="L310" s="156">
        <v>1283.96</v>
      </c>
      <c r="M310" s="147">
        <f t="shared" si="17"/>
        <v>1360.2646260000001</v>
      </c>
      <c r="N310" s="33">
        <v>1512.45</v>
      </c>
      <c r="O310" s="100">
        <f t="shared" si="16"/>
        <v>41798.467582000012</v>
      </c>
      <c r="P310" s="81"/>
      <c r="Q310" s="81"/>
      <c r="R310" s="20">
        <v>108085010</v>
      </c>
    </row>
    <row r="311" spans="1:18" ht="15" customHeight="1" x14ac:dyDescent="0.25">
      <c r="A311" s="27">
        <v>304</v>
      </c>
      <c r="B311" s="28" t="s">
        <v>576</v>
      </c>
      <c r="C311" s="34" t="s">
        <v>577</v>
      </c>
      <c r="D311" s="30" t="s">
        <v>38</v>
      </c>
      <c r="E311" s="76" t="s">
        <v>2014</v>
      </c>
      <c r="F311" s="76" t="s">
        <v>1923</v>
      </c>
      <c r="G311" s="97" t="s">
        <v>1924</v>
      </c>
      <c r="H311" s="3">
        <v>44774</v>
      </c>
      <c r="I311" s="3">
        <v>45139</v>
      </c>
      <c r="J311" s="32">
        <v>47395.98</v>
      </c>
      <c r="K311" s="147">
        <f t="shared" si="15"/>
        <v>1440.837792</v>
      </c>
      <c r="L311" s="156">
        <v>1486.48</v>
      </c>
      <c r="M311" s="147">
        <f t="shared" si="17"/>
        <v>1360.2646260000001</v>
      </c>
      <c r="N311" s="33">
        <v>42230</v>
      </c>
      <c r="O311" s="100">
        <f t="shared" si="16"/>
        <v>878.39758200000506</v>
      </c>
      <c r="P311" s="81"/>
      <c r="Q311" s="81"/>
      <c r="R311" s="20">
        <v>108353913</v>
      </c>
    </row>
    <row r="312" spans="1:18" ht="15" customHeight="1" x14ac:dyDescent="0.25">
      <c r="A312" s="94">
        <v>305</v>
      </c>
      <c r="B312" s="28" t="s">
        <v>731</v>
      </c>
      <c r="C312" s="34" t="s">
        <v>732</v>
      </c>
      <c r="D312" s="30" t="s">
        <v>38</v>
      </c>
      <c r="E312" s="76" t="s">
        <v>1943</v>
      </c>
      <c r="F312" s="76" t="s">
        <v>1923</v>
      </c>
      <c r="G312" s="97" t="s">
        <v>1924</v>
      </c>
      <c r="H312" s="3">
        <v>44805</v>
      </c>
      <c r="I312" s="3">
        <v>45170</v>
      </c>
      <c r="J312" s="32">
        <v>41226.9</v>
      </c>
      <c r="K312" s="147">
        <f t="shared" si="15"/>
        <v>1253.2977599999999</v>
      </c>
      <c r="L312" s="156">
        <v>615.80703149999931</v>
      </c>
      <c r="M312" s="147">
        <f t="shared" si="17"/>
        <v>1183.2120300000001</v>
      </c>
      <c r="N312" s="33">
        <v>17450.36</v>
      </c>
      <c r="O312" s="100">
        <f t="shared" si="16"/>
        <v>20724.223178499997</v>
      </c>
      <c r="P312" s="81"/>
      <c r="Q312" s="81"/>
      <c r="R312" s="20">
        <v>108532706</v>
      </c>
    </row>
    <row r="313" spans="1:18" ht="15" customHeight="1" x14ac:dyDescent="0.25">
      <c r="A313" s="27">
        <v>306</v>
      </c>
      <c r="B313" s="28" t="s">
        <v>230</v>
      </c>
      <c r="C313" s="34" t="s">
        <v>231</v>
      </c>
      <c r="D313" s="30" t="s">
        <v>38</v>
      </c>
      <c r="E313" s="77" t="s">
        <v>2142</v>
      </c>
      <c r="F313" s="76" t="s">
        <v>1923</v>
      </c>
      <c r="G313" s="97" t="s">
        <v>1924</v>
      </c>
      <c r="H313" s="3">
        <v>44743</v>
      </c>
      <c r="I313" s="3">
        <v>45108</v>
      </c>
      <c r="J313" s="32">
        <v>31779.8</v>
      </c>
      <c r="K313" s="147">
        <f t="shared" si="15"/>
        <v>966.10591999999997</v>
      </c>
      <c r="L313" s="156"/>
      <c r="M313" s="147">
        <f t="shared" si="17"/>
        <v>912.08026000000007</v>
      </c>
      <c r="N313" s="33">
        <v>0</v>
      </c>
      <c r="O313" s="100">
        <f t="shared" si="16"/>
        <v>29901.613820000002</v>
      </c>
      <c r="P313" s="81"/>
      <c r="Q313" s="81"/>
      <c r="R313" s="20">
        <v>108704453</v>
      </c>
    </row>
    <row r="314" spans="1:18" ht="15" customHeight="1" x14ac:dyDescent="0.25">
      <c r="A314" s="94">
        <v>307</v>
      </c>
      <c r="B314" s="28" t="s">
        <v>514</v>
      </c>
      <c r="C314" s="34" t="s">
        <v>575</v>
      </c>
      <c r="D314" s="30" t="s">
        <v>38</v>
      </c>
      <c r="E314" s="76" t="s">
        <v>2011</v>
      </c>
      <c r="F314" s="76" t="s">
        <v>1923</v>
      </c>
      <c r="G314" s="97" t="s">
        <v>1924</v>
      </c>
      <c r="H314" s="3">
        <v>44805</v>
      </c>
      <c r="I314" s="3">
        <v>45170</v>
      </c>
      <c r="J314" s="32">
        <v>47395.98</v>
      </c>
      <c r="K314" s="147">
        <f t="shared" si="15"/>
        <v>1440.837792</v>
      </c>
      <c r="L314" s="156">
        <v>1486.48</v>
      </c>
      <c r="M314" s="147">
        <f t="shared" si="17"/>
        <v>1360.2646260000001</v>
      </c>
      <c r="N314" s="33">
        <v>11025</v>
      </c>
      <c r="O314" s="100">
        <f t="shared" si="16"/>
        <v>32083.397582000005</v>
      </c>
      <c r="P314" s="81"/>
      <c r="Q314" s="81"/>
      <c r="R314" s="20">
        <v>108989070</v>
      </c>
    </row>
    <row r="315" spans="1:18" ht="15" customHeight="1" x14ac:dyDescent="0.25">
      <c r="A315" s="27">
        <v>308</v>
      </c>
      <c r="B315" s="28" t="s">
        <v>47</v>
      </c>
      <c r="C315" s="34" t="s">
        <v>48</v>
      </c>
      <c r="D315" s="30" t="s">
        <v>38</v>
      </c>
      <c r="E315" s="77" t="s">
        <v>2142</v>
      </c>
      <c r="F315" s="76" t="s">
        <v>1923</v>
      </c>
      <c r="G315" s="97" t="s">
        <v>1924</v>
      </c>
      <c r="H315" s="3">
        <v>44713</v>
      </c>
      <c r="I315" s="3">
        <v>45078</v>
      </c>
      <c r="J315" s="32">
        <v>31779.8</v>
      </c>
      <c r="K315" s="147">
        <f t="shared" si="15"/>
        <v>966.10591999999997</v>
      </c>
      <c r="L315" s="156"/>
      <c r="M315" s="147">
        <f t="shared" si="17"/>
        <v>912.08026000000007</v>
      </c>
      <c r="N315" s="33">
        <v>19324.25</v>
      </c>
      <c r="O315" s="100">
        <f t="shared" si="16"/>
        <v>10577.363820000002</v>
      </c>
      <c r="P315" s="81"/>
      <c r="Q315" s="81"/>
      <c r="R315" s="91">
        <v>109042333</v>
      </c>
    </row>
    <row r="316" spans="1:18" ht="15" customHeight="1" x14ac:dyDescent="0.25">
      <c r="A316" s="94">
        <v>309</v>
      </c>
      <c r="B316" s="28" t="s">
        <v>700</v>
      </c>
      <c r="C316" s="34" t="s">
        <v>701</v>
      </c>
      <c r="D316" s="30" t="s">
        <v>38</v>
      </c>
      <c r="E316" s="77" t="s">
        <v>2142</v>
      </c>
      <c r="F316" s="76" t="s">
        <v>1923</v>
      </c>
      <c r="G316" s="97" t="s">
        <v>1924</v>
      </c>
      <c r="H316" s="3">
        <v>44805</v>
      </c>
      <c r="I316" s="3">
        <v>45170</v>
      </c>
      <c r="J316" s="32">
        <v>31779.8</v>
      </c>
      <c r="K316" s="147">
        <f t="shared" si="15"/>
        <v>966.10591999999997</v>
      </c>
      <c r="L316" s="156"/>
      <c r="M316" s="147">
        <f t="shared" si="17"/>
        <v>912.08026000000007</v>
      </c>
      <c r="N316" s="33">
        <v>400</v>
      </c>
      <c r="O316" s="100">
        <f t="shared" si="16"/>
        <v>29501.613820000002</v>
      </c>
      <c r="P316" s="81"/>
      <c r="Q316" s="81"/>
      <c r="R316" s="20">
        <v>109066548</v>
      </c>
    </row>
    <row r="317" spans="1:18" ht="15" customHeight="1" x14ac:dyDescent="0.25">
      <c r="A317" s="27">
        <v>310</v>
      </c>
      <c r="B317" s="132" t="s">
        <v>194</v>
      </c>
      <c r="C317" s="34" t="s">
        <v>195</v>
      </c>
      <c r="D317" s="30" t="s">
        <v>38</v>
      </c>
      <c r="E317" s="76" t="s">
        <v>1943</v>
      </c>
      <c r="F317" s="76" t="s">
        <v>1923</v>
      </c>
      <c r="G317" s="97" t="s">
        <v>1924</v>
      </c>
      <c r="H317" s="3">
        <v>44562</v>
      </c>
      <c r="I317" s="3">
        <v>44927</v>
      </c>
      <c r="J317" s="32">
        <v>41226.9</v>
      </c>
      <c r="K317" s="147">
        <f t="shared" ref="K317:K380" si="18">+J317/100*3.04</f>
        <v>1253.2977599999999</v>
      </c>
      <c r="L317" s="156">
        <v>615.80703149999931</v>
      </c>
      <c r="M317" s="147">
        <f t="shared" si="17"/>
        <v>1183.2120300000001</v>
      </c>
      <c r="N317" s="33">
        <v>0</v>
      </c>
      <c r="O317" s="100">
        <f t="shared" ref="O317:O380" si="19">+J317-K317-L317-M317-N317</f>
        <v>38174.583178499997</v>
      </c>
      <c r="P317" s="81"/>
      <c r="Q317" s="81"/>
      <c r="R317" s="20">
        <v>109247247</v>
      </c>
    </row>
    <row r="318" spans="1:18" ht="15" customHeight="1" x14ac:dyDescent="0.25">
      <c r="A318" s="94">
        <v>311</v>
      </c>
      <c r="B318" s="51" t="s">
        <v>551</v>
      </c>
      <c r="C318" s="34" t="s">
        <v>552</v>
      </c>
      <c r="D318" s="30" t="s">
        <v>38</v>
      </c>
      <c r="E318" s="76" t="s">
        <v>2345</v>
      </c>
      <c r="F318" s="76" t="s">
        <v>1923</v>
      </c>
      <c r="G318" s="97" t="s">
        <v>1924</v>
      </c>
      <c r="H318" s="3">
        <v>44805</v>
      </c>
      <c r="I318" s="3">
        <v>45170</v>
      </c>
      <c r="J318" s="32">
        <v>55000</v>
      </c>
      <c r="K318" s="147">
        <f t="shared" si="18"/>
        <v>1672</v>
      </c>
      <c r="L318" s="156">
        <v>2559.67</v>
      </c>
      <c r="M318" s="147">
        <f t="shared" si="17"/>
        <v>1578.5</v>
      </c>
      <c r="N318" s="33">
        <v>25411.3</v>
      </c>
      <c r="O318" s="100">
        <f t="shared" si="19"/>
        <v>23778.530000000002</v>
      </c>
      <c r="P318" s="81"/>
      <c r="Q318" s="81"/>
      <c r="R318" s="20">
        <v>109418343</v>
      </c>
    </row>
    <row r="319" spans="1:18" ht="15" customHeight="1" x14ac:dyDescent="0.25">
      <c r="A319" s="27">
        <v>312</v>
      </c>
      <c r="B319" s="51" t="s">
        <v>474</v>
      </c>
      <c r="C319" s="34" t="s">
        <v>475</v>
      </c>
      <c r="D319" s="30" t="s">
        <v>38</v>
      </c>
      <c r="E319" s="77" t="s">
        <v>2142</v>
      </c>
      <c r="F319" s="76" t="s">
        <v>1923</v>
      </c>
      <c r="G319" s="97" t="s">
        <v>1924</v>
      </c>
      <c r="H319" s="3">
        <v>44470</v>
      </c>
      <c r="I319" s="3">
        <v>44835</v>
      </c>
      <c r="J319" s="32">
        <v>31779.8</v>
      </c>
      <c r="K319" s="147">
        <f t="shared" si="18"/>
        <v>966.10591999999997</v>
      </c>
      <c r="L319" s="156"/>
      <c r="M319" s="147">
        <f t="shared" si="17"/>
        <v>912.08026000000007</v>
      </c>
      <c r="N319" s="33">
        <v>20550.05</v>
      </c>
      <c r="O319" s="100">
        <f t="shared" si="19"/>
        <v>9351.563820000003</v>
      </c>
      <c r="P319" s="81"/>
      <c r="Q319" s="81"/>
      <c r="R319" s="20">
        <v>109580092</v>
      </c>
    </row>
    <row r="320" spans="1:18" ht="15" customHeight="1" x14ac:dyDescent="0.25">
      <c r="A320" s="94">
        <v>313</v>
      </c>
      <c r="B320" s="51" t="s">
        <v>624</v>
      </c>
      <c r="C320" s="34" t="s">
        <v>625</v>
      </c>
      <c r="D320" s="30" t="s">
        <v>38</v>
      </c>
      <c r="E320" s="77" t="s">
        <v>2142</v>
      </c>
      <c r="F320" s="76" t="s">
        <v>1923</v>
      </c>
      <c r="G320" s="97" t="s">
        <v>1924</v>
      </c>
      <c r="H320" s="3">
        <v>44713</v>
      </c>
      <c r="I320" s="3">
        <v>45078</v>
      </c>
      <c r="J320" s="32">
        <v>31779.8</v>
      </c>
      <c r="K320" s="147">
        <f t="shared" si="18"/>
        <v>966.10591999999997</v>
      </c>
      <c r="L320" s="156"/>
      <c r="M320" s="147">
        <f t="shared" ref="M320:M383" si="20">+J320/100*2.87</f>
        <v>912.08026000000007</v>
      </c>
      <c r="N320" s="33">
        <v>28672.99</v>
      </c>
      <c r="O320" s="100">
        <f t="shared" si="19"/>
        <v>1228.6238200000007</v>
      </c>
      <c r="P320" s="81"/>
      <c r="Q320" s="81"/>
      <c r="R320" s="20">
        <v>109845784</v>
      </c>
    </row>
    <row r="321" spans="1:18" ht="15" customHeight="1" x14ac:dyDescent="0.25">
      <c r="A321" s="27">
        <v>314</v>
      </c>
      <c r="B321" s="51" t="s">
        <v>1822</v>
      </c>
      <c r="C321" s="34" t="s">
        <v>1823</v>
      </c>
      <c r="D321" s="30" t="s">
        <v>38</v>
      </c>
      <c r="E321" s="76" t="s">
        <v>1943</v>
      </c>
      <c r="F321" s="76" t="s">
        <v>1923</v>
      </c>
      <c r="G321" s="97" t="s">
        <v>1924</v>
      </c>
      <c r="H321" s="3">
        <v>44805</v>
      </c>
      <c r="I321" s="3">
        <v>45170</v>
      </c>
      <c r="J321" s="32">
        <v>41226.9</v>
      </c>
      <c r="K321" s="147">
        <f t="shared" si="18"/>
        <v>1253.2977599999999</v>
      </c>
      <c r="L321" s="156">
        <v>413.29</v>
      </c>
      <c r="M321" s="147">
        <f t="shared" si="20"/>
        <v>1183.2120300000001</v>
      </c>
      <c r="N321" s="33">
        <v>1512.45</v>
      </c>
      <c r="O321" s="100">
        <f t="shared" si="19"/>
        <v>36864.65021</v>
      </c>
      <c r="P321" s="81"/>
      <c r="Q321" s="81"/>
      <c r="R321" s="20">
        <v>110320751</v>
      </c>
    </row>
    <row r="322" spans="1:18" ht="15" customHeight="1" x14ac:dyDescent="0.25">
      <c r="A322" s="94">
        <v>315</v>
      </c>
      <c r="B322" s="51" t="s">
        <v>1834</v>
      </c>
      <c r="C322" s="34" t="s">
        <v>1835</v>
      </c>
      <c r="D322" s="30" t="s">
        <v>38</v>
      </c>
      <c r="E322" s="76" t="s">
        <v>2031</v>
      </c>
      <c r="F322" s="76" t="s">
        <v>1923</v>
      </c>
      <c r="G322" s="97" t="s">
        <v>1924</v>
      </c>
      <c r="H322" s="3">
        <v>44805</v>
      </c>
      <c r="I322" s="3">
        <v>45170</v>
      </c>
      <c r="J322" s="32">
        <v>38115</v>
      </c>
      <c r="K322" s="147">
        <f t="shared" si="18"/>
        <v>1158.6959999999999</v>
      </c>
      <c r="L322" s="156">
        <v>176.60902499999975</v>
      </c>
      <c r="M322" s="147">
        <f t="shared" si="20"/>
        <v>1093.9005</v>
      </c>
      <c r="N322" s="33">
        <v>2080</v>
      </c>
      <c r="O322" s="100">
        <f t="shared" si="19"/>
        <v>33605.794475000002</v>
      </c>
      <c r="P322" s="81"/>
      <c r="Q322" s="81"/>
      <c r="R322" s="20">
        <v>110341393</v>
      </c>
    </row>
    <row r="323" spans="1:18" ht="15" customHeight="1" x14ac:dyDescent="0.25">
      <c r="A323" s="27">
        <v>316</v>
      </c>
      <c r="B323" s="84" t="s">
        <v>561</v>
      </c>
      <c r="C323" s="34" t="s">
        <v>562</v>
      </c>
      <c r="D323" s="30" t="s">
        <v>38</v>
      </c>
      <c r="E323" s="77" t="s">
        <v>1943</v>
      </c>
      <c r="F323" s="76" t="s">
        <v>1923</v>
      </c>
      <c r="G323" s="97" t="s">
        <v>1924</v>
      </c>
      <c r="H323" s="3">
        <v>44597</v>
      </c>
      <c r="I323" s="3">
        <v>44962</v>
      </c>
      <c r="J323" s="32">
        <v>41226.9</v>
      </c>
      <c r="K323" s="147">
        <f t="shared" si="18"/>
        <v>1253.2977599999999</v>
      </c>
      <c r="L323" s="156">
        <v>413.29</v>
      </c>
      <c r="M323" s="147">
        <f t="shared" si="20"/>
        <v>1183.2120300000001</v>
      </c>
      <c r="N323" s="33">
        <v>6805.59</v>
      </c>
      <c r="O323" s="100">
        <f t="shared" si="19"/>
        <v>31571.510209999997</v>
      </c>
      <c r="P323" s="81"/>
      <c r="Q323" s="81">
        <v>0</v>
      </c>
      <c r="R323" s="20">
        <v>110443587</v>
      </c>
    </row>
    <row r="324" spans="1:18" ht="15" customHeight="1" x14ac:dyDescent="0.25">
      <c r="A324" s="94">
        <v>317</v>
      </c>
      <c r="B324" s="28" t="s">
        <v>362</v>
      </c>
      <c r="C324" s="34" t="s">
        <v>724</v>
      </c>
      <c r="D324" s="30" t="s">
        <v>38</v>
      </c>
      <c r="E324" s="76" t="s">
        <v>2033</v>
      </c>
      <c r="F324" s="76" t="s">
        <v>1923</v>
      </c>
      <c r="G324" s="97" t="s">
        <v>1924</v>
      </c>
      <c r="H324" s="3">
        <v>44805</v>
      </c>
      <c r="I324" s="3">
        <v>45170</v>
      </c>
      <c r="J324" s="32">
        <v>47395.98</v>
      </c>
      <c r="K324" s="147">
        <f t="shared" si="18"/>
        <v>1440.837792</v>
      </c>
      <c r="L324" s="156">
        <v>1283.96</v>
      </c>
      <c r="M324" s="147">
        <f t="shared" si="20"/>
        <v>1360.2646260000001</v>
      </c>
      <c r="N324" s="33">
        <v>30618.48</v>
      </c>
      <c r="O324" s="100">
        <f t="shared" si="19"/>
        <v>12692.43758200001</v>
      </c>
      <c r="P324" s="81"/>
      <c r="Q324" s="81">
        <v>0</v>
      </c>
      <c r="R324" s="20">
        <v>110481157</v>
      </c>
    </row>
    <row r="325" spans="1:18" ht="15" customHeight="1" x14ac:dyDescent="0.25">
      <c r="A325" s="27">
        <v>318</v>
      </c>
      <c r="B325" s="28" t="s">
        <v>1618</v>
      </c>
      <c r="C325" s="34" t="s">
        <v>1619</v>
      </c>
      <c r="D325" s="30" t="s">
        <v>38</v>
      </c>
      <c r="E325" s="77" t="s">
        <v>2142</v>
      </c>
      <c r="F325" s="76" t="s">
        <v>1923</v>
      </c>
      <c r="G325" s="97" t="s">
        <v>1924</v>
      </c>
      <c r="H325" s="3">
        <v>44805</v>
      </c>
      <c r="I325" s="3">
        <v>45170</v>
      </c>
      <c r="J325" s="32">
        <v>31779.8</v>
      </c>
      <c r="K325" s="147">
        <f t="shared" si="18"/>
        <v>966.10591999999997</v>
      </c>
      <c r="L325" s="156"/>
      <c r="M325" s="147">
        <f t="shared" si="20"/>
        <v>912.08026000000007</v>
      </c>
      <c r="N325" s="33">
        <v>7458.04</v>
      </c>
      <c r="O325" s="100">
        <f t="shared" si="19"/>
        <v>22443.573820000001</v>
      </c>
      <c r="P325" s="81"/>
      <c r="Q325" s="81">
        <v>0</v>
      </c>
      <c r="R325" s="20">
        <v>110568326</v>
      </c>
    </row>
    <row r="326" spans="1:18" ht="15" customHeight="1" x14ac:dyDescent="0.25">
      <c r="A326" s="94">
        <v>319</v>
      </c>
      <c r="B326" s="28" t="s">
        <v>364</v>
      </c>
      <c r="C326" s="34" t="s">
        <v>365</v>
      </c>
      <c r="D326" s="30" t="s">
        <v>38</v>
      </c>
      <c r="E326" s="77" t="s">
        <v>2142</v>
      </c>
      <c r="F326" s="76" t="s">
        <v>1923</v>
      </c>
      <c r="G326" s="97" t="s">
        <v>1924</v>
      </c>
      <c r="H326" s="3">
        <v>44805</v>
      </c>
      <c r="I326" s="3">
        <v>45170</v>
      </c>
      <c r="J326" s="32">
        <v>31779.8</v>
      </c>
      <c r="K326" s="147">
        <f t="shared" si="18"/>
        <v>966.10591999999997</v>
      </c>
      <c r="L326" s="156"/>
      <c r="M326" s="147">
        <f t="shared" si="20"/>
        <v>912.08026000000007</v>
      </c>
      <c r="N326" s="33">
        <v>26620.18</v>
      </c>
      <c r="O326" s="100">
        <f t="shared" si="19"/>
        <v>3281.433820000002</v>
      </c>
      <c r="P326" s="81"/>
      <c r="Q326" s="81"/>
      <c r="R326" s="20">
        <v>110929460</v>
      </c>
    </row>
    <row r="327" spans="1:18" ht="15" customHeight="1" x14ac:dyDescent="0.25">
      <c r="A327" s="27">
        <v>320</v>
      </c>
      <c r="B327" s="28" t="s">
        <v>237</v>
      </c>
      <c r="C327" s="34" t="s">
        <v>238</v>
      </c>
      <c r="D327" s="30" t="s">
        <v>38</v>
      </c>
      <c r="E327" s="76" t="s">
        <v>1943</v>
      </c>
      <c r="F327" s="76" t="s">
        <v>1923</v>
      </c>
      <c r="G327" s="97" t="s">
        <v>1924</v>
      </c>
      <c r="H327" s="3">
        <v>44562</v>
      </c>
      <c r="I327" s="3">
        <v>44927</v>
      </c>
      <c r="J327" s="32">
        <v>41226.9</v>
      </c>
      <c r="K327" s="147">
        <f t="shared" si="18"/>
        <v>1253.2977599999999</v>
      </c>
      <c r="L327" s="156">
        <v>413.29</v>
      </c>
      <c r="M327" s="147">
        <f t="shared" si="20"/>
        <v>1183.2120300000001</v>
      </c>
      <c r="N327" s="33">
        <v>3597.45</v>
      </c>
      <c r="O327" s="100">
        <f t="shared" si="19"/>
        <v>34779.65021</v>
      </c>
      <c r="P327" s="81"/>
      <c r="Q327" s="81"/>
      <c r="R327" s="20">
        <v>110995388</v>
      </c>
    </row>
    <row r="328" spans="1:18" ht="15" customHeight="1" x14ac:dyDescent="0.25">
      <c r="A328" s="94">
        <v>321</v>
      </c>
      <c r="B328" s="28" t="s">
        <v>54</v>
      </c>
      <c r="C328" s="34" t="s">
        <v>681</v>
      </c>
      <c r="D328" s="30" t="s">
        <v>38</v>
      </c>
      <c r="E328" s="77" t="s">
        <v>2142</v>
      </c>
      <c r="F328" s="76" t="s">
        <v>1923</v>
      </c>
      <c r="G328" s="97" t="s">
        <v>1924</v>
      </c>
      <c r="H328" s="3">
        <v>44805</v>
      </c>
      <c r="I328" s="3">
        <v>45170</v>
      </c>
      <c r="J328" s="32">
        <v>31779.8</v>
      </c>
      <c r="K328" s="147">
        <f t="shared" si="18"/>
        <v>966.10591999999997</v>
      </c>
      <c r="L328" s="156"/>
      <c r="M328" s="147">
        <f t="shared" si="20"/>
        <v>912.08026000000007</v>
      </c>
      <c r="N328" s="33">
        <v>3250</v>
      </c>
      <c r="O328" s="100">
        <f t="shared" si="19"/>
        <v>26651.613820000002</v>
      </c>
      <c r="P328" s="81"/>
      <c r="Q328" s="81"/>
      <c r="R328" s="20">
        <v>111239059</v>
      </c>
    </row>
    <row r="329" spans="1:18" ht="15" customHeight="1" x14ac:dyDescent="0.25">
      <c r="A329" s="27">
        <v>322</v>
      </c>
      <c r="B329" s="28" t="s">
        <v>224</v>
      </c>
      <c r="C329" s="34" t="s">
        <v>424</v>
      </c>
      <c r="D329" s="30" t="s">
        <v>38</v>
      </c>
      <c r="E329" s="76" t="s">
        <v>2043</v>
      </c>
      <c r="F329" s="76" t="s">
        <v>1923</v>
      </c>
      <c r="G329" s="97" t="s">
        <v>1924</v>
      </c>
      <c r="H329" s="3">
        <v>44805</v>
      </c>
      <c r="I329" s="3">
        <v>45170</v>
      </c>
      <c r="J329" s="32">
        <v>60000</v>
      </c>
      <c r="K329" s="147">
        <f t="shared" si="18"/>
        <v>1824</v>
      </c>
      <c r="L329" s="156">
        <v>3486.6460000000002</v>
      </c>
      <c r="M329" s="147">
        <f t="shared" si="20"/>
        <v>1722</v>
      </c>
      <c r="N329" s="33">
        <v>12117.74</v>
      </c>
      <c r="O329" s="100">
        <f t="shared" si="19"/>
        <v>40849.614000000001</v>
      </c>
      <c r="P329" s="81"/>
      <c r="Q329" s="81"/>
      <c r="R329" s="20">
        <v>111452645</v>
      </c>
    </row>
    <row r="330" spans="1:18" ht="15" customHeight="1" x14ac:dyDescent="0.25">
      <c r="A330" s="94">
        <v>323</v>
      </c>
      <c r="B330" s="28" t="s">
        <v>163</v>
      </c>
      <c r="C330" s="34" t="s">
        <v>164</v>
      </c>
      <c r="D330" s="30" t="s">
        <v>51</v>
      </c>
      <c r="E330" s="77" t="s">
        <v>2113</v>
      </c>
      <c r="F330" s="76" t="s">
        <v>1923</v>
      </c>
      <c r="G330" s="97" t="s">
        <v>1924</v>
      </c>
      <c r="H330" s="3">
        <v>44805</v>
      </c>
      <c r="I330" s="3">
        <v>45170</v>
      </c>
      <c r="J330" s="32">
        <v>31779.8</v>
      </c>
      <c r="K330" s="147">
        <f t="shared" si="18"/>
        <v>966.10591999999997</v>
      </c>
      <c r="L330" s="156"/>
      <c r="M330" s="147">
        <f t="shared" si="20"/>
        <v>912.08026000000007</v>
      </c>
      <c r="N330" s="33">
        <v>25990.53</v>
      </c>
      <c r="O330" s="100">
        <f t="shared" si="19"/>
        <v>3911.0838200000035</v>
      </c>
      <c r="P330" s="81"/>
      <c r="Q330" s="81"/>
      <c r="R330" s="20">
        <v>111694568</v>
      </c>
    </row>
    <row r="331" spans="1:18" ht="15" customHeight="1" x14ac:dyDescent="0.25">
      <c r="A331" s="27">
        <v>324</v>
      </c>
      <c r="B331" s="38" t="s">
        <v>1441</v>
      </c>
      <c r="C331" s="39" t="s">
        <v>1442</v>
      </c>
      <c r="D331" s="40" t="s">
        <v>38</v>
      </c>
      <c r="E331" s="77" t="s">
        <v>2142</v>
      </c>
      <c r="F331" s="76" t="s">
        <v>1923</v>
      </c>
      <c r="G331" s="97" t="s">
        <v>1924</v>
      </c>
      <c r="H331" s="3">
        <v>44621</v>
      </c>
      <c r="I331" s="3">
        <v>44986</v>
      </c>
      <c r="J331" s="32">
        <v>31779.8</v>
      </c>
      <c r="K331" s="147">
        <f t="shared" si="18"/>
        <v>966.10591999999997</v>
      </c>
      <c r="L331" s="156"/>
      <c r="M331" s="147">
        <f t="shared" si="20"/>
        <v>912.08026000000007</v>
      </c>
      <c r="N331" s="33">
        <v>2025</v>
      </c>
      <c r="O331" s="100">
        <f t="shared" si="19"/>
        <v>27876.613820000002</v>
      </c>
      <c r="P331" s="81"/>
      <c r="Q331" s="81"/>
      <c r="R331" s="20">
        <v>112009345</v>
      </c>
    </row>
    <row r="332" spans="1:18" ht="15" customHeight="1" x14ac:dyDescent="0.25">
      <c r="A332" s="94">
        <v>325</v>
      </c>
      <c r="B332" s="28" t="s">
        <v>1466</v>
      </c>
      <c r="C332" s="34" t="s">
        <v>1467</v>
      </c>
      <c r="D332" s="30" t="s">
        <v>51</v>
      </c>
      <c r="E332" s="77" t="s">
        <v>2113</v>
      </c>
      <c r="F332" s="76" t="s">
        <v>1923</v>
      </c>
      <c r="G332" s="97" t="s">
        <v>1924</v>
      </c>
      <c r="H332" s="3" t="s">
        <v>2360</v>
      </c>
      <c r="I332" s="3">
        <v>44866</v>
      </c>
      <c r="J332" s="32">
        <v>31779.8</v>
      </c>
      <c r="K332" s="147">
        <f t="shared" si="18"/>
        <v>966.10591999999997</v>
      </c>
      <c r="L332" s="156"/>
      <c r="M332" s="147">
        <f t="shared" si="20"/>
        <v>912.08026000000007</v>
      </c>
      <c r="N332" s="33">
        <v>400</v>
      </c>
      <c r="O332" s="100">
        <f t="shared" si="19"/>
        <v>29501.613820000002</v>
      </c>
      <c r="P332" s="81"/>
      <c r="Q332" s="81"/>
      <c r="R332" s="20">
        <v>112047139</v>
      </c>
    </row>
    <row r="333" spans="1:18" ht="15" customHeight="1" x14ac:dyDescent="0.25">
      <c r="A333" s="27">
        <v>326</v>
      </c>
      <c r="B333" s="28" t="s">
        <v>1590</v>
      </c>
      <c r="C333" s="34" t="s">
        <v>1591</v>
      </c>
      <c r="D333" s="30" t="s">
        <v>38</v>
      </c>
      <c r="E333" s="77" t="s">
        <v>2142</v>
      </c>
      <c r="F333" s="76" t="s">
        <v>1923</v>
      </c>
      <c r="G333" s="97" t="s">
        <v>1924</v>
      </c>
      <c r="H333" s="3">
        <v>44470</v>
      </c>
      <c r="I333" s="3">
        <v>44835</v>
      </c>
      <c r="J333" s="32">
        <v>31779.8</v>
      </c>
      <c r="K333" s="147">
        <f t="shared" si="18"/>
        <v>966.10591999999997</v>
      </c>
      <c r="L333" s="156"/>
      <c r="M333" s="147">
        <f t="shared" si="20"/>
        <v>912.08026000000007</v>
      </c>
      <c r="N333" s="33">
        <v>28077.63</v>
      </c>
      <c r="O333" s="100">
        <f t="shared" si="19"/>
        <v>1823.9838200000013</v>
      </c>
      <c r="P333" s="81"/>
      <c r="Q333" s="81"/>
      <c r="R333" s="20">
        <v>112105630</v>
      </c>
    </row>
    <row r="334" spans="1:18" ht="15" customHeight="1" x14ac:dyDescent="0.25">
      <c r="A334" s="94">
        <v>327</v>
      </c>
      <c r="B334" s="28" t="s">
        <v>1671</v>
      </c>
      <c r="C334" s="34" t="s">
        <v>1672</v>
      </c>
      <c r="D334" s="30" t="s">
        <v>38</v>
      </c>
      <c r="E334" s="76" t="s">
        <v>1943</v>
      </c>
      <c r="F334" s="76" t="s">
        <v>1923</v>
      </c>
      <c r="G334" s="97" t="s">
        <v>1924</v>
      </c>
      <c r="H334" s="3">
        <v>44470</v>
      </c>
      <c r="I334" s="3">
        <v>44835</v>
      </c>
      <c r="J334" s="32">
        <v>41226.9</v>
      </c>
      <c r="K334" s="147">
        <f t="shared" si="18"/>
        <v>1253.2977599999999</v>
      </c>
      <c r="L334" s="156">
        <v>615.80703149999931</v>
      </c>
      <c r="M334" s="147">
        <f t="shared" si="20"/>
        <v>1183.2120300000001</v>
      </c>
      <c r="N334" s="33">
        <v>0</v>
      </c>
      <c r="O334" s="100">
        <f t="shared" si="19"/>
        <v>38174.583178499997</v>
      </c>
      <c r="P334" s="81"/>
      <c r="Q334" s="81"/>
      <c r="R334" s="20">
        <v>112112651</v>
      </c>
    </row>
    <row r="335" spans="1:18" ht="15" customHeight="1" x14ac:dyDescent="0.25">
      <c r="A335" s="27">
        <v>328</v>
      </c>
      <c r="B335" s="28" t="s">
        <v>1000</v>
      </c>
      <c r="C335" s="34" t="s">
        <v>1001</v>
      </c>
      <c r="D335" s="30" t="s">
        <v>38</v>
      </c>
      <c r="E335" s="77" t="s">
        <v>2142</v>
      </c>
      <c r="F335" s="76" t="s">
        <v>1923</v>
      </c>
      <c r="G335" s="97" t="s">
        <v>1924</v>
      </c>
      <c r="H335" s="3">
        <v>44543</v>
      </c>
      <c r="I335" s="3">
        <v>44908</v>
      </c>
      <c r="J335" s="32">
        <v>31779.8</v>
      </c>
      <c r="K335" s="147">
        <f t="shared" si="18"/>
        <v>966.10591999999997</v>
      </c>
      <c r="L335" s="156"/>
      <c r="M335" s="147">
        <f t="shared" si="20"/>
        <v>912.08026000000007</v>
      </c>
      <c r="N335" s="33">
        <v>15507.74</v>
      </c>
      <c r="O335" s="100">
        <f t="shared" si="19"/>
        <v>14393.873820000003</v>
      </c>
      <c r="P335" s="81"/>
      <c r="Q335" s="81"/>
      <c r="R335" s="20">
        <v>112112677</v>
      </c>
    </row>
    <row r="336" spans="1:18" ht="15" customHeight="1" x14ac:dyDescent="0.25">
      <c r="A336" s="94">
        <v>329</v>
      </c>
      <c r="B336" s="28" t="s">
        <v>698</v>
      </c>
      <c r="C336" s="34" t="s">
        <v>1296</v>
      </c>
      <c r="D336" s="30" t="s">
        <v>38</v>
      </c>
      <c r="E336" s="76" t="s">
        <v>2014</v>
      </c>
      <c r="F336" s="76" t="s">
        <v>1923</v>
      </c>
      <c r="G336" s="97" t="s">
        <v>1924</v>
      </c>
      <c r="H336" s="3">
        <v>44774</v>
      </c>
      <c r="I336" s="3">
        <v>45139</v>
      </c>
      <c r="J336" s="32">
        <v>47395.98</v>
      </c>
      <c r="K336" s="147">
        <f t="shared" si="18"/>
        <v>1440.837792</v>
      </c>
      <c r="L336" s="156">
        <v>1486.48</v>
      </c>
      <c r="M336" s="147">
        <f t="shared" si="20"/>
        <v>1360.2646260000001</v>
      </c>
      <c r="N336" s="33">
        <v>42323.32</v>
      </c>
      <c r="O336" s="100">
        <f t="shared" si="19"/>
        <v>785.07758200000535</v>
      </c>
      <c r="P336" s="81"/>
      <c r="Q336" s="81"/>
      <c r="R336" s="20">
        <v>112205836</v>
      </c>
    </row>
    <row r="337" spans="1:18" ht="15" customHeight="1" x14ac:dyDescent="0.25">
      <c r="A337" s="27">
        <v>330</v>
      </c>
      <c r="B337" s="28" t="s">
        <v>1267</v>
      </c>
      <c r="C337" s="34" t="s">
        <v>1268</v>
      </c>
      <c r="D337" s="30" t="s">
        <v>38</v>
      </c>
      <c r="E337" s="76" t="s">
        <v>1943</v>
      </c>
      <c r="F337" s="76" t="s">
        <v>1923</v>
      </c>
      <c r="G337" s="97" t="s">
        <v>1924</v>
      </c>
      <c r="H337" s="3" t="s">
        <v>2360</v>
      </c>
      <c r="I337" s="3">
        <v>44866</v>
      </c>
      <c r="J337" s="32">
        <v>41226.9</v>
      </c>
      <c r="K337" s="147">
        <f t="shared" si="18"/>
        <v>1253.2977599999999</v>
      </c>
      <c r="L337" s="156">
        <v>615.80703149999931</v>
      </c>
      <c r="M337" s="147">
        <f t="shared" si="20"/>
        <v>1183.2120300000001</v>
      </c>
      <c r="N337" s="33">
        <v>6508.14</v>
      </c>
      <c r="O337" s="100">
        <f t="shared" si="19"/>
        <v>31666.443178499998</v>
      </c>
      <c r="P337" s="81"/>
      <c r="Q337" s="81"/>
      <c r="R337" s="20">
        <v>112249693</v>
      </c>
    </row>
    <row r="338" spans="1:18" ht="15" customHeight="1" x14ac:dyDescent="0.25">
      <c r="A338" s="94">
        <v>331</v>
      </c>
      <c r="B338" s="28" t="s">
        <v>775</v>
      </c>
      <c r="C338" s="34" t="s">
        <v>1609</v>
      </c>
      <c r="D338" s="30" t="s">
        <v>38</v>
      </c>
      <c r="E338" s="76" t="s">
        <v>1943</v>
      </c>
      <c r="F338" s="76" t="s">
        <v>1923</v>
      </c>
      <c r="G338" s="97" t="s">
        <v>1924</v>
      </c>
      <c r="H338" s="3">
        <v>44805</v>
      </c>
      <c r="I338" s="3">
        <v>45170</v>
      </c>
      <c r="J338" s="32">
        <v>41226.9</v>
      </c>
      <c r="K338" s="147">
        <f t="shared" si="18"/>
        <v>1253.2977599999999</v>
      </c>
      <c r="L338" s="156">
        <v>615.80999999999995</v>
      </c>
      <c r="M338" s="147">
        <f t="shared" si="20"/>
        <v>1183.2120300000001</v>
      </c>
      <c r="N338" s="33">
        <v>18027.3</v>
      </c>
      <c r="O338" s="100">
        <f t="shared" si="19"/>
        <v>20147.280210000001</v>
      </c>
      <c r="P338" s="81"/>
      <c r="Q338" s="81"/>
      <c r="R338" s="20">
        <v>112344866</v>
      </c>
    </row>
    <row r="339" spans="1:18" ht="15" customHeight="1" x14ac:dyDescent="0.25">
      <c r="A339" s="27">
        <v>332</v>
      </c>
      <c r="B339" s="28" t="s">
        <v>905</v>
      </c>
      <c r="C339" s="34" t="s">
        <v>906</v>
      </c>
      <c r="D339" s="30" t="s">
        <v>38</v>
      </c>
      <c r="E339" s="76" t="s">
        <v>1943</v>
      </c>
      <c r="F339" s="76" t="s">
        <v>1923</v>
      </c>
      <c r="G339" s="97" t="s">
        <v>1924</v>
      </c>
      <c r="H339" s="3">
        <v>44805</v>
      </c>
      <c r="I339" s="3">
        <v>45170</v>
      </c>
      <c r="J339" s="32">
        <v>41226.9</v>
      </c>
      <c r="K339" s="147">
        <f t="shared" si="18"/>
        <v>1253.2977599999999</v>
      </c>
      <c r="L339" s="156">
        <v>615.80703149999931</v>
      </c>
      <c r="M339" s="147">
        <f t="shared" si="20"/>
        <v>1183.2120300000001</v>
      </c>
      <c r="N339" s="33">
        <v>3861.08</v>
      </c>
      <c r="O339" s="100">
        <f t="shared" si="19"/>
        <v>34313.503178499996</v>
      </c>
      <c r="P339" s="81"/>
      <c r="Q339" s="81"/>
      <c r="R339" s="20">
        <v>112409560</v>
      </c>
    </row>
    <row r="340" spans="1:18" ht="15" customHeight="1" x14ac:dyDescent="0.25">
      <c r="A340" s="94">
        <v>333</v>
      </c>
      <c r="B340" s="28" t="s">
        <v>891</v>
      </c>
      <c r="C340" s="34" t="s">
        <v>1375</v>
      </c>
      <c r="D340" s="30" t="s">
        <v>38</v>
      </c>
      <c r="E340" s="76" t="s">
        <v>1943</v>
      </c>
      <c r="F340" s="76" t="s">
        <v>1923</v>
      </c>
      <c r="G340" s="97" t="s">
        <v>1924</v>
      </c>
      <c r="H340" s="3">
        <v>44805</v>
      </c>
      <c r="I340" s="3">
        <v>45170</v>
      </c>
      <c r="J340" s="32">
        <v>41226.9</v>
      </c>
      <c r="K340" s="147">
        <f t="shared" si="18"/>
        <v>1253.2977599999999</v>
      </c>
      <c r="L340" s="156">
        <v>615.80703149999931</v>
      </c>
      <c r="M340" s="147">
        <f t="shared" si="20"/>
        <v>1183.2120300000001</v>
      </c>
      <c r="N340" s="33">
        <v>15406.74</v>
      </c>
      <c r="O340" s="100">
        <f t="shared" si="19"/>
        <v>22767.843178499999</v>
      </c>
      <c r="P340" s="81"/>
      <c r="Q340" s="81"/>
      <c r="R340" s="20">
        <v>112439682</v>
      </c>
    </row>
    <row r="341" spans="1:18" ht="15" customHeight="1" x14ac:dyDescent="0.25">
      <c r="A341" s="27">
        <v>334</v>
      </c>
      <c r="B341" s="28" t="s">
        <v>1133</v>
      </c>
      <c r="C341" s="34" t="s">
        <v>1134</v>
      </c>
      <c r="D341" s="30" t="s">
        <v>51</v>
      </c>
      <c r="E341" s="77" t="s">
        <v>2113</v>
      </c>
      <c r="F341" s="76" t="s">
        <v>1923</v>
      </c>
      <c r="G341" s="97" t="s">
        <v>1924</v>
      </c>
      <c r="H341" s="3" t="s">
        <v>2360</v>
      </c>
      <c r="I341" s="3">
        <v>44866</v>
      </c>
      <c r="J341" s="32">
        <v>31779.8</v>
      </c>
      <c r="K341" s="147">
        <f t="shared" si="18"/>
        <v>966.10591999999997</v>
      </c>
      <c r="L341" s="156"/>
      <c r="M341" s="147">
        <f t="shared" si="20"/>
        <v>912.08026000000007</v>
      </c>
      <c r="N341" s="33">
        <v>2620</v>
      </c>
      <c r="O341" s="100">
        <f t="shared" si="19"/>
        <v>27281.613820000002</v>
      </c>
      <c r="P341" s="81"/>
      <c r="Q341" s="81"/>
      <c r="R341" s="20">
        <v>112463542</v>
      </c>
    </row>
    <row r="342" spans="1:18" ht="15" customHeight="1" x14ac:dyDescent="0.25">
      <c r="A342" s="94">
        <v>335</v>
      </c>
      <c r="B342" s="28" t="s">
        <v>1602</v>
      </c>
      <c r="C342" s="34" t="s">
        <v>1603</v>
      </c>
      <c r="D342" s="30" t="s">
        <v>38</v>
      </c>
      <c r="E342" s="77" t="s">
        <v>2142</v>
      </c>
      <c r="F342" s="76" t="s">
        <v>1923</v>
      </c>
      <c r="G342" s="97" t="s">
        <v>1924</v>
      </c>
      <c r="H342" s="3">
        <v>44562</v>
      </c>
      <c r="I342" s="3">
        <v>44927</v>
      </c>
      <c r="J342" s="32">
        <v>31779.8</v>
      </c>
      <c r="K342" s="147">
        <f t="shared" si="18"/>
        <v>966.10591999999997</v>
      </c>
      <c r="L342" s="156"/>
      <c r="M342" s="147">
        <f t="shared" si="20"/>
        <v>912.08026000000007</v>
      </c>
      <c r="N342" s="33">
        <v>0</v>
      </c>
      <c r="O342" s="100">
        <f t="shared" si="19"/>
        <v>29901.613820000002</v>
      </c>
      <c r="P342" s="81"/>
      <c r="Q342" s="81"/>
      <c r="R342" s="20">
        <v>112644661</v>
      </c>
    </row>
    <row r="343" spans="1:18" ht="15" customHeight="1" x14ac:dyDescent="0.25">
      <c r="A343" s="27">
        <v>336</v>
      </c>
      <c r="B343" s="28" t="s">
        <v>1661</v>
      </c>
      <c r="C343" s="34" t="s">
        <v>1662</v>
      </c>
      <c r="D343" s="30" t="s">
        <v>38</v>
      </c>
      <c r="E343" s="76" t="s">
        <v>1943</v>
      </c>
      <c r="F343" s="76" t="s">
        <v>1923</v>
      </c>
      <c r="G343" s="97" t="s">
        <v>1924</v>
      </c>
      <c r="H343" s="88">
        <v>44805</v>
      </c>
      <c r="I343" s="88">
        <v>45170</v>
      </c>
      <c r="J343" s="32">
        <v>41226.9</v>
      </c>
      <c r="K343" s="147">
        <f t="shared" si="18"/>
        <v>1253.2977599999999</v>
      </c>
      <c r="L343" s="156">
        <v>413.29</v>
      </c>
      <c r="M343" s="147">
        <f t="shared" si="20"/>
        <v>1183.2120300000001</v>
      </c>
      <c r="N343" s="33">
        <v>22079.84</v>
      </c>
      <c r="O343" s="100">
        <f t="shared" si="19"/>
        <v>16297.260209999997</v>
      </c>
      <c r="P343" s="81"/>
      <c r="Q343" s="81"/>
      <c r="R343" s="20">
        <v>112933437</v>
      </c>
    </row>
    <row r="344" spans="1:18" ht="15" customHeight="1" x14ac:dyDescent="0.25">
      <c r="A344" s="94">
        <v>337</v>
      </c>
      <c r="B344" s="28" t="s">
        <v>1351</v>
      </c>
      <c r="C344" s="34" t="s">
        <v>1352</v>
      </c>
      <c r="D344" s="30" t="s">
        <v>38</v>
      </c>
      <c r="E344" s="77" t="s">
        <v>2142</v>
      </c>
      <c r="F344" s="76" t="s">
        <v>1923</v>
      </c>
      <c r="G344" s="97" t="s">
        <v>1924</v>
      </c>
      <c r="H344" s="3" t="s">
        <v>2360</v>
      </c>
      <c r="I344" s="3">
        <v>44866</v>
      </c>
      <c r="J344" s="32">
        <v>31779.8</v>
      </c>
      <c r="K344" s="147">
        <f t="shared" si="18"/>
        <v>966.10591999999997</v>
      </c>
      <c r="L344" s="156"/>
      <c r="M344" s="147">
        <f t="shared" si="20"/>
        <v>912.08026000000007</v>
      </c>
      <c r="N344" s="33">
        <v>24059.58</v>
      </c>
      <c r="O344" s="100">
        <f t="shared" si="19"/>
        <v>5842.0338200000006</v>
      </c>
      <c r="P344" s="81"/>
      <c r="Q344" s="81"/>
      <c r="R344" s="20">
        <v>113219505</v>
      </c>
    </row>
    <row r="345" spans="1:18" ht="15" customHeight="1" x14ac:dyDescent="0.25">
      <c r="A345" s="27">
        <v>338</v>
      </c>
      <c r="B345" s="28" t="s">
        <v>1528</v>
      </c>
      <c r="C345" s="34" t="s">
        <v>1529</v>
      </c>
      <c r="D345" s="30" t="s">
        <v>38</v>
      </c>
      <c r="E345" s="76" t="s">
        <v>1943</v>
      </c>
      <c r="F345" s="76" t="s">
        <v>1923</v>
      </c>
      <c r="G345" s="97" t="s">
        <v>1924</v>
      </c>
      <c r="H345" s="3">
        <v>44562</v>
      </c>
      <c r="I345" s="3">
        <v>44927</v>
      </c>
      <c r="J345" s="32">
        <v>41226.9</v>
      </c>
      <c r="K345" s="147">
        <f t="shared" si="18"/>
        <v>1253.2977599999999</v>
      </c>
      <c r="L345" s="156">
        <v>615.80703149999931</v>
      </c>
      <c r="M345" s="147">
        <f t="shared" si="20"/>
        <v>1183.2120300000001</v>
      </c>
      <c r="N345" s="33">
        <v>35384.36</v>
      </c>
      <c r="O345" s="100">
        <f t="shared" si="19"/>
        <v>2790.2231784999967</v>
      </c>
      <c r="P345" s="81"/>
      <c r="Q345" s="81"/>
      <c r="R345" s="20">
        <v>113420988</v>
      </c>
    </row>
    <row r="346" spans="1:18" ht="15" customHeight="1" x14ac:dyDescent="0.25">
      <c r="A346" s="94">
        <v>339</v>
      </c>
      <c r="B346" s="28" t="s">
        <v>1509</v>
      </c>
      <c r="C346" s="34" t="s">
        <v>1510</v>
      </c>
      <c r="D346" s="30" t="s">
        <v>38</v>
      </c>
      <c r="E346" s="77" t="s">
        <v>2142</v>
      </c>
      <c r="F346" s="76" t="s">
        <v>1923</v>
      </c>
      <c r="G346" s="97" t="s">
        <v>1924</v>
      </c>
      <c r="H346" s="3">
        <v>44805</v>
      </c>
      <c r="I346" s="3">
        <v>45170</v>
      </c>
      <c r="J346" s="32">
        <v>31779.8</v>
      </c>
      <c r="K346" s="147">
        <f t="shared" si="18"/>
        <v>966.10591999999997</v>
      </c>
      <c r="L346" s="156"/>
      <c r="M346" s="147">
        <f t="shared" si="20"/>
        <v>912.08026000000007</v>
      </c>
      <c r="N346" s="33">
        <v>1675</v>
      </c>
      <c r="O346" s="100">
        <f t="shared" si="19"/>
        <v>28226.613820000002</v>
      </c>
      <c r="P346" s="81"/>
      <c r="Q346" s="81"/>
      <c r="R346" s="20">
        <v>113462303</v>
      </c>
    </row>
    <row r="347" spans="1:18" ht="15" customHeight="1" x14ac:dyDescent="0.25">
      <c r="A347" s="27">
        <v>340</v>
      </c>
      <c r="B347" s="28" t="s">
        <v>520</v>
      </c>
      <c r="C347" s="34" t="s">
        <v>1504</v>
      </c>
      <c r="D347" s="30" t="s">
        <v>38</v>
      </c>
      <c r="E347" s="76" t="s">
        <v>1943</v>
      </c>
      <c r="F347" s="76" t="s">
        <v>1923</v>
      </c>
      <c r="G347" s="97" t="s">
        <v>1924</v>
      </c>
      <c r="H347" s="3">
        <v>44805</v>
      </c>
      <c r="I347" s="3">
        <v>45170</v>
      </c>
      <c r="J347" s="32">
        <v>41226.9</v>
      </c>
      <c r="K347" s="147">
        <f t="shared" si="18"/>
        <v>1253.2977599999999</v>
      </c>
      <c r="L347" s="156">
        <v>615.80703149999931</v>
      </c>
      <c r="M347" s="147">
        <f t="shared" si="20"/>
        <v>1183.2120300000001</v>
      </c>
      <c r="N347" s="33">
        <v>3425</v>
      </c>
      <c r="O347" s="100">
        <f t="shared" si="19"/>
        <v>34749.583178499997</v>
      </c>
      <c r="P347" s="81"/>
      <c r="Q347" s="81"/>
      <c r="R347" s="20">
        <v>113782320</v>
      </c>
    </row>
    <row r="348" spans="1:18" ht="15" customHeight="1" x14ac:dyDescent="0.25">
      <c r="A348" s="94">
        <v>341</v>
      </c>
      <c r="B348" s="28" t="s">
        <v>1389</v>
      </c>
      <c r="C348" s="34" t="s">
        <v>1905</v>
      </c>
      <c r="D348" s="30" t="s">
        <v>38</v>
      </c>
      <c r="E348" s="76" t="s">
        <v>1943</v>
      </c>
      <c r="F348" s="76" t="s">
        <v>1923</v>
      </c>
      <c r="G348" s="97" t="s">
        <v>1924</v>
      </c>
      <c r="H348" s="3">
        <v>44470</v>
      </c>
      <c r="I348" s="3">
        <v>44835</v>
      </c>
      <c r="J348" s="32">
        <v>41226.9</v>
      </c>
      <c r="K348" s="147">
        <f t="shared" si="18"/>
        <v>1253.2977599999999</v>
      </c>
      <c r="L348" s="156">
        <v>615.80999999999995</v>
      </c>
      <c r="M348" s="147">
        <f t="shared" si="20"/>
        <v>1183.2120300000001</v>
      </c>
      <c r="N348" s="33">
        <v>37906.65</v>
      </c>
      <c r="O348" s="100">
        <f t="shared" si="19"/>
        <v>267.93020999999862</v>
      </c>
      <c r="P348" s="81"/>
      <c r="Q348" s="81"/>
      <c r="R348" s="91">
        <v>113924575</v>
      </c>
    </row>
    <row r="349" spans="1:18" ht="15" customHeight="1" x14ac:dyDescent="0.25">
      <c r="A349" s="27">
        <v>342</v>
      </c>
      <c r="B349" s="28" t="s">
        <v>1249</v>
      </c>
      <c r="C349" s="34" t="s">
        <v>1250</v>
      </c>
      <c r="D349" s="30" t="s">
        <v>38</v>
      </c>
      <c r="E349" s="76" t="s">
        <v>1943</v>
      </c>
      <c r="F349" s="76" t="s">
        <v>1923</v>
      </c>
      <c r="G349" s="97" t="s">
        <v>1924</v>
      </c>
      <c r="H349" s="88">
        <v>44805</v>
      </c>
      <c r="I349" s="88">
        <v>45170</v>
      </c>
      <c r="J349" s="32">
        <v>41226.9</v>
      </c>
      <c r="K349" s="147">
        <f t="shared" si="18"/>
        <v>1253.2977599999999</v>
      </c>
      <c r="L349" s="156">
        <v>615.80703149999931</v>
      </c>
      <c r="M349" s="147">
        <f t="shared" si="20"/>
        <v>1183.2120300000001</v>
      </c>
      <c r="N349" s="33">
        <v>0</v>
      </c>
      <c r="O349" s="100">
        <f t="shared" si="19"/>
        <v>38174.583178499997</v>
      </c>
      <c r="P349" s="81"/>
      <c r="Q349" s="81"/>
      <c r="R349" s="20">
        <v>113931828</v>
      </c>
    </row>
    <row r="350" spans="1:18" ht="15" customHeight="1" x14ac:dyDescent="0.25">
      <c r="A350" s="94">
        <v>343</v>
      </c>
      <c r="B350" s="28" t="s">
        <v>1232</v>
      </c>
      <c r="C350" s="34" t="s">
        <v>1233</v>
      </c>
      <c r="D350" s="30" t="s">
        <v>51</v>
      </c>
      <c r="E350" s="77" t="s">
        <v>2113</v>
      </c>
      <c r="F350" s="76" t="s">
        <v>1923</v>
      </c>
      <c r="G350" s="97" t="s">
        <v>1924</v>
      </c>
      <c r="H350" s="3">
        <v>44743</v>
      </c>
      <c r="I350" s="3">
        <v>45108</v>
      </c>
      <c r="J350" s="32">
        <v>31779.8</v>
      </c>
      <c r="K350" s="147">
        <f t="shared" si="18"/>
        <v>966.10591999999997</v>
      </c>
      <c r="L350" s="156"/>
      <c r="M350" s="147">
        <f t="shared" si="20"/>
        <v>912.08026000000007</v>
      </c>
      <c r="N350" s="33">
        <v>1900</v>
      </c>
      <c r="O350" s="100">
        <f t="shared" si="19"/>
        <v>28001.613820000002</v>
      </c>
      <c r="P350" s="81"/>
      <c r="Q350" s="81"/>
      <c r="R350" s="20">
        <v>113941629</v>
      </c>
    </row>
    <row r="351" spans="1:18" ht="15" customHeight="1" x14ac:dyDescent="0.25">
      <c r="A351" s="27">
        <v>344</v>
      </c>
      <c r="B351" s="28" t="s">
        <v>1700</v>
      </c>
      <c r="C351" s="34" t="s">
        <v>1701</v>
      </c>
      <c r="D351" s="30" t="s">
        <v>51</v>
      </c>
      <c r="E351" s="77" t="s">
        <v>2113</v>
      </c>
      <c r="F351" s="76" t="s">
        <v>1923</v>
      </c>
      <c r="G351" s="97" t="s">
        <v>1924</v>
      </c>
      <c r="H351" s="4">
        <v>44470</v>
      </c>
      <c r="I351" s="4">
        <v>44835</v>
      </c>
      <c r="J351" s="32">
        <v>31779.8</v>
      </c>
      <c r="K351" s="147">
        <f t="shared" si="18"/>
        <v>966.10591999999997</v>
      </c>
      <c r="L351" s="156"/>
      <c r="M351" s="147">
        <f t="shared" si="20"/>
        <v>912.08026000000007</v>
      </c>
      <c r="N351" s="33">
        <v>0</v>
      </c>
      <c r="O351" s="100">
        <f t="shared" si="19"/>
        <v>29901.613820000002</v>
      </c>
      <c r="P351" s="81"/>
      <c r="Q351" s="81"/>
      <c r="R351" s="20">
        <v>114102569</v>
      </c>
    </row>
    <row r="352" spans="1:18" ht="15" customHeight="1" x14ac:dyDescent="0.25">
      <c r="A352" s="94">
        <v>345</v>
      </c>
      <c r="B352" s="53" t="s">
        <v>950</v>
      </c>
      <c r="C352" s="11" t="s">
        <v>951</v>
      </c>
      <c r="D352" s="40" t="s">
        <v>38</v>
      </c>
      <c r="E352" s="77" t="s">
        <v>2072</v>
      </c>
      <c r="F352" s="8" t="s">
        <v>1923</v>
      </c>
      <c r="G352" s="97" t="s">
        <v>1924</v>
      </c>
      <c r="H352" s="5">
        <v>44656</v>
      </c>
      <c r="I352" s="5">
        <v>45021</v>
      </c>
      <c r="J352" s="32">
        <v>31779.8</v>
      </c>
      <c r="K352" s="147">
        <f t="shared" si="18"/>
        <v>966.10591999999997</v>
      </c>
      <c r="L352" s="156"/>
      <c r="M352" s="147">
        <f t="shared" si="20"/>
        <v>912.08026000000007</v>
      </c>
      <c r="N352" s="33">
        <v>27551.14</v>
      </c>
      <c r="O352" s="100">
        <f t="shared" si="19"/>
        <v>2350.4738200000029</v>
      </c>
      <c r="P352" s="81"/>
      <c r="Q352" s="81"/>
      <c r="R352" s="20">
        <v>114246515</v>
      </c>
    </row>
    <row r="353" spans="1:18" ht="15" customHeight="1" x14ac:dyDescent="0.25">
      <c r="A353" s="27">
        <v>346</v>
      </c>
      <c r="B353" s="28" t="s">
        <v>784</v>
      </c>
      <c r="C353" s="34" t="s">
        <v>785</v>
      </c>
      <c r="D353" s="30" t="s">
        <v>38</v>
      </c>
      <c r="E353" s="77" t="s">
        <v>1943</v>
      </c>
      <c r="F353" s="77" t="s">
        <v>1923</v>
      </c>
      <c r="G353" s="97" t="s">
        <v>1924</v>
      </c>
      <c r="H353" s="5">
        <v>44531</v>
      </c>
      <c r="I353" s="5">
        <v>44896</v>
      </c>
      <c r="J353" s="32">
        <v>41226.9</v>
      </c>
      <c r="K353" s="147">
        <f t="shared" si="18"/>
        <v>1253.2977599999999</v>
      </c>
      <c r="L353" s="156">
        <v>615.80703149999931</v>
      </c>
      <c r="M353" s="147">
        <f t="shared" si="20"/>
        <v>1183.2120300000001</v>
      </c>
      <c r="N353" s="33">
        <v>1025</v>
      </c>
      <c r="O353" s="100">
        <f t="shared" si="19"/>
        <v>37149.583178499997</v>
      </c>
      <c r="P353" s="81"/>
      <c r="Q353" s="81"/>
      <c r="R353" s="20">
        <v>114334733</v>
      </c>
    </row>
    <row r="354" spans="1:18" ht="15" customHeight="1" x14ac:dyDescent="0.25">
      <c r="A354" s="94">
        <v>347</v>
      </c>
      <c r="B354" s="38" t="s">
        <v>334</v>
      </c>
      <c r="C354" s="39" t="s">
        <v>335</v>
      </c>
      <c r="D354" s="40" t="s">
        <v>38</v>
      </c>
      <c r="E354" s="76" t="s">
        <v>1943</v>
      </c>
      <c r="F354" s="76" t="s">
        <v>1923</v>
      </c>
      <c r="G354" s="97" t="s">
        <v>1924</v>
      </c>
      <c r="H354" s="3">
        <v>44624</v>
      </c>
      <c r="I354" s="3">
        <v>44989</v>
      </c>
      <c r="J354" s="32">
        <v>41226.9</v>
      </c>
      <c r="K354" s="147">
        <f t="shared" si="18"/>
        <v>1253.2977599999999</v>
      </c>
      <c r="L354" s="156">
        <v>615.80703149999931</v>
      </c>
      <c r="M354" s="147">
        <f t="shared" si="20"/>
        <v>1183.2120300000001</v>
      </c>
      <c r="N354" s="33">
        <v>20781.8</v>
      </c>
      <c r="O354" s="100">
        <f t="shared" si="19"/>
        <v>17392.783178499998</v>
      </c>
      <c r="P354" s="81"/>
      <c r="Q354" s="81"/>
      <c r="R354" s="20">
        <v>114350655</v>
      </c>
    </row>
    <row r="355" spans="1:18" ht="15" customHeight="1" x14ac:dyDescent="0.25">
      <c r="A355" s="27">
        <v>348</v>
      </c>
      <c r="B355" s="28" t="s">
        <v>245</v>
      </c>
      <c r="C355" s="34" t="s">
        <v>246</v>
      </c>
      <c r="D355" s="30" t="s">
        <v>38</v>
      </c>
      <c r="E355" s="76" t="s">
        <v>1943</v>
      </c>
      <c r="F355" s="76" t="s">
        <v>1923</v>
      </c>
      <c r="G355" s="97" t="s">
        <v>1924</v>
      </c>
      <c r="H355" s="3">
        <v>44805</v>
      </c>
      <c r="I355" s="3">
        <v>45170</v>
      </c>
      <c r="J355" s="32">
        <v>41226.9</v>
      </c>
      <c r="K355" s="147">
        <f t="shared" si="18"/>
        <v>1253.2977599999999</v>
      </c>
      <c r="L355" s="156">
        <v>615.80703149999931</v>
      </c>
      <c r="M355" s="147">
        <f t="shared" si="20"/>
        <v>1183.2120300000001</v>
      </c>
      <c r="N355" s="33">
        <v>3946.08</v>
      </c>
      <c r="O355" s="100">
        <f t="shared" si="19"/>
        <v>34228.503178499996</v>
      </c>
      <c r="P355" s="81"/>
      <c r="Q355" s="81"/>
      <c r="R355" s="20">
        <v>114374093</v>
      </c>
    </row>
    <row r="356" spans="1:18" ht="15" customHeight="1" x14ac:dyDescent="0.25">
      <c r="A356" s="94">
        <v>349</v>
      </c>
      <c r="B356" s="38" t="s">
        <v>1418</v>
      </c>
      <c r="C356" s="39" t="s">
        <v>1419</v>
      </c>
      <c r="D356" s="40" t="s">
        <v>38</v>
      </c>
      <c r="E356" s="76" t="s">
        <v>1943</v>
      </c>
      <c r="F356" s="76" t="s">
        <v>1923</v>
      </c>
      <c r="G356" s="97" t="s">
        <v>1924</v>
      </c>
      <c r="H356" s="3">
        <v>44621</v>
      </c>
      <c r="I356" s="3">
        <v>44986</v>
      </c>
      <c r="J356" s="32">
        <v>41226.9</v>
      </c>
      <c r="K356" s="147">
        <f t="shared" si="18"/>
        <v>1253.2977599999999</v>
      </c>
      <c r="L356" s="156">
        <v>615.80703149999931</v>
      </c>
      <c r="M356" s="147">
        <f t="shared" si="20"/>
        <v>1183.2120300000001</v>
      </c>
      <c r="N356" s="33">
        <v>4594.28</v>
      </c>
      <c r="O356" s="100">
        <f t="shared" si="19"/>
        <v>33580.303178499998</v>
      </c>
      <c r="P356" s="81"/>
      <c r="Q356" s="81"/>
      <c r="R356" s="20">
        <v>114669401</v>
      </c>
    </row>
    <row r="357" spans="1:18" ht="15" customHeight="1" x14ac:dyDescent="0.25">
      <c r="A357" s="27">
        <v>350</v>
      </c>
      <c r="B357" s="28" t="s">
        <v>279</v>
      </c>
      <c r="C357" s="34" t="s">
        <v>280</v>
      </c>
      <c r="D357" s="30" t="s">
        <v>38</v>
      </c>
      <c r="E357" s="77" t="s">
        <v>1943</v>
      </c>
      <c r="F357" s="76" t="s">
        <v>1923</v>
      </c>
      <c r="G357" s="97" t="s">
        <v>1924</v>
      </c>
      <c r="H357" s="3">
        <v>44805</v>
      </c>
      <c r="I357" s="3">
        <v>45170</v>
      </c>
      <c r="J357" s="32">
        <v>41226.9</v>
      </c>
      <c r="K357" s="147">
        <f t="shared" si="18"/>
        <v>1253.2977599999999</v>
      </c>
      <c r="L357" s="156">
        <v>615.80703149999931</v>
      </c>
      <c r="M357" s="147">
        <f t="shared" si="20"/>
        <v>1183.2120300000001</v>
      </c>
      <c r="N357" s="33">
        <v>19570.79</v>
      </c>
      <c r="O357" s="100">
        <f t="shared" si="19"/>
        <v>18603.793178499996</v>
      </c>
      <c r="P357" s="81"/>
      <c r="Q357" s="81"/>
      <c r="R357" s="20">
        <v>114678014</v>
      </c>
    </row>
    <row r="358" spans="1:18" ht="15" customHeight="1" x14ac:dyDescent="0.25">
      <c r="A358" s="94">
        <v>351</v>
      </c>
      <c r="B358" s="38" t="s">
        <v>1360</v>
      </c>
      <c r="C358" s="39" t="s">
        <v>1361</v>
      </c>
      <c r="D358" s="40" t="s">
        <v>38</v>
      </c>
      <c r="E358" s="76" t="s">
        <v>1943</v>
      </c>
      <c r="F358" s="76" t="s">
        <v>1923</v>
      </c>
      <c r="G358" s="97" t="s">
        <v>1924</v>
      </c>
      <c r="H358" s="3">
        <v>44621</v>
      </c>
      <c r="I358" s="3">
        <v>44986</v>
      </c>
      <c r="J358" s="32">
        <v>41226.9</v>
      </c>
      <c r="K358" s="147">
        <f t="shared" si="18"/>
        <v>1253.2977599999999</v>
      </c>
      <c r="L358" s="156">
        <v>615.80703149999931</v>
      </c>
      <c r="M358" s="147">
        <f t="shared" si="20"/>
        <v>1183.2120300000001</v>
      </c>
      <c r="N358" s="33">
        <v>0</v>
      </c>
      <c r="O358" s="100">
        <f t="shared" si="19"/>
        <v>38174.583178499997</v>
      </c>
      <c r="P358" s="81"/>
      <c r="Q358" s="81"/>
      <c r="R358" s="20">
        <v>114737240</v>
      </c>
    </row>
    <row r="359" spans="1:18" ht="15" customHeight="1" x14ac:dyDescent="0.25">
      <c r="A359" s="27">
        <v>352</v>
      </c>
      <c r="B359" s="28" t="s">
        <v>224</v>
      </c>
      <c r="C359" s="34" t="s">
        <v>1102</v>
      </c>
      <c r="D359" s="30" t="s">
        <v>38</v>
      </c>
      <c r="E359" s="76" t="s">
        <v>1943</v>
      </c>
      <c r="F359" s="76" t="s">
        <v>1923</v>
      </c>
      <c r="G359" s="97" t="s">
        <v>1924</v>
      </c>
      <c r="H359" s="3">
        <v>44470</v>
      </c>
      <c r="I359" s="3">
        <v>44835</v>
      </c>
      <c r="J359" s="32">
        <v>41226.9</v>
      </c>
      <c r="K359" s="147">
        <f t="shared" si="18"/>
        <v>1253.2977599999999</v>
      </c>
      <c r="L359" s="156">
        <v>615.80703149999931</v>
      </c>
      <c r="M359" s="147">
        <f t="shared" si="20"/>
        <v>1183.2120300000001</v>
      </c>
      <c r="N359" s="33">
        <v>4939.7</v>
      </c>
      <c r="O359" s="100">
        <f t="shared" si="19"/>
        <v>33234.8831785</v>
      </c>
      <c r="P359" s="81"/>
      <c r="Q359" s="81"/>
      <c r="R359" s="20">
        <v>114898885</v>
      </c>
    </row>
    <row r="360" spans="1:18" ht="15" customHeight="1" x14ac:dyDescent="0.25">
      <c r="A360" s="94">
        <v>353</v>
      </c>
      <c r="B360" s="28" t="s">
        <v>1612</v>
      </c>
      <c r="C360" s="34" t="s">
        <v>1613</v>
      </c>
      <c r="D360" s="30" t="s">
        <v>38</v>
      </c>
      <c r="E360" s="76" t="s">
        <v>1943</v>
      </c>
      <c r="F360" s="76" t="s">
        <v>1923</v>
      </c>
      <c r="G360" s="97" t="s">
        <v>1924</v>
      </c>
      <c r="H360" s="3">
        <v>44805</v>
      </c>
      <c r="I360" s="3">
        <v>45170</v>
      </c>
      <c r="J360" s="32">
        <v>41226.9</v>
      </c>
      <c r="K360" s="147">
        <f t="shared" si="18"/>
        <v>1253.2977599999999</v>
      </c>
      <c r="L360" s="156">
        <v>615.80703149999931</v>
      </c>
      <c r="M360" s="147">
        <f t="shared" si="20"/>
        <v>1183.2120300000001</v>
      </c>
      <c r="N360" s="33">
        <v>400</v>
      </c>
      <c r="O360" s="100">
        <f t="shared" si="19"/>
        <v>37774.583178499997</v>
      </c>
      <c r="P360" s="81"/>
      <c r="Q360" s="81"/>
      <c r="R360" s="20">
        <v>115047854</v>
      </c>
    </row>
    <row r="361" spans="1:18" ht="15" customHeight="1" x14ac:dyDescent="0.25">
      <c r="A361" s="27">
        <v>354</v>
      </c>
      <c r="B361" s="28" t="s">
        <v>1039</v>
      </c>
      <c r="C361" s="34" t="s">
        <v>1040</v>
      </c>
      <c r="D361" s="30" t="s">
        <v>38</v>
      </c>
      <c r="E361" s="77" t="s">
        <v>2142</v>
      </c>
      <c r="F361" s="76" t="s">
        <v>1923</v>
      </c>
      <c r="G361" s="97" t="s">
        <v>1924</v>
      </c>
      <c r="H361" s="3">
        <v>44470</v>
      </c>
      <c r="I361" s="3">
        <v>44835</v>
      </c>
      <c r="J361" s="32">
        <v>31779.8</v>
      </c>
      <c r="K361" s="147">
        <f t="shared" si="18"/>
        <v>966.10591999999997</v>
      </c>
      <c r="L361" s="156"/>
      <c r="M361" s="147">
        <f t="shared" si="20"/>
        <v>912.08026000000007</v>
      </c>
      <c r="N361" s="33">
        <v>19436.34</v>
      </c>
      <c r="O361" s="100">
        <f t="shared" si="19"/>
        <v>10465.273820000002</v>
      </c>
      <c r="P361" s="81"/>
      <c r="Q361" s="81"/>
      <c r="R361" s="20">
        <v>115130239</v>
      </c>
    </row>
    <row r="362" spans="1:18" ht="15" customHeight="1" x14ac:dyDescent="0.25">
      <c r="A362" s="94">
        <v>355</v>
      </c>
      <c r="B362" s="35" t="s">
        <v>1076</v>
      </c>
      <c r="C362" s="37" t="s">
        <v>1077</v>
      </c>
      <c r="D362" s="30" t="s">
        <v>38</v>
      </c>
      <c r="E362" s="76" t="s">
        <v>1943</v>
      </c>
      <c r="F362" s="76" t="s">
        <v>1923</v>
      </c>
      <c r="G362" s="97" t="s">
        <v>1924</v>
      </c>
      <c r="H362" s="3">
        <v>44805</v>
      </c>
      <c r="I362" s="3">
        <v>45170</v>
      </c>
      <c r="J362" s="32">
        <v>41226.9</v>
      </c>
      <c r="K362" s="147">
        <f t="shared" si="18"/>
        <v>1253.2977599999999</v>
      </c>
      <c r="L362" s="156">
        <v>615.80703149999931</v>
      </c>
      <c r="M362" s="147">
        <f t="shared" si="20"/>
        <v>1183.2120300000001</v>
      </c>
      <c r="N362" s="33">
        <v>22773.57</v>
      </c>
      <c r="O362" s="100">
        <f t="shared" si="19"/>
        <v>15401.013178499998</v>
      </c>
      <c r="P362" s="81"/>
      <c r="Q362" s="81"/>
      <c r="R362" s="20">
        <v>115220055</v>
      </c>
    </row>
    <row r="363" spans="1:18" ht="15" customHeight="1" x14ac:dyDescent="0.25">
      <c r="A363" s="27">
        <v>356</v>
      </c>
      <c r="B363" s="28" t="s">
        <v>1269</v>
      </c>
      <c r="C363" s="34" t="s">
        <v>1270</v>
      </c>
      <c r="D363" s="30" t="s">
        <v>38</v>
      </c>
      <c r="E363" s="76" t="s">
        <v>2085</v>
      </c>
      <c r="F363" s="76" t="s">
        <v>1923</v>
      </c>
      <c r="G363" s="97" t="s">
        <v>1924</v>
      </c>
      <c r="H363" s="3">
        <v>44811</v>
      </c>
      <c r="I363" s="3">
        <v>45176</v>
      </c>
      <c r="J363" s="32">
        <v>23100</v>
      </c>
      <c r="K363" s="147">
        <f t="shared" si="18"/>
        <v>702.24</v>
      </c>
      <c r="L363" s="156"/>
      <c r="M363" s="147">
        <f t="shared" si="20"/>
        <v>662.97</v>
      </c>
      <c r="N363" s="33">
        <v>0</v>
      </c>
      <c r="O363" s="100">
        <f t="shared" si="19"/>
        <v>21734.789999999997</v>
      </c>
      <c r="P363" s="81"/>
      <c r="Q363" s="81"/>
      <c r="R363" s="20">
        <v>115229577</v>
      </c>
    </row>
    <row r="364" spans="1:18" ht="15" customHeight="1" x14ac:dyDescent="0.25">
      <c r="A364" s="94">
        <v>357</v>
      </c>
      <c r="B364" s="28" t="s">
        <v>936</v>
      </c>
      <c r="C364" s="34" t="s">
        <v>937</v>
      </c>
      <c r="D364" s="30" t="s">
        <v>38</v>
      </c>
      <c r="E364" s="76" t="s">
        <v>1943</v>
      </c>
      <c r="F364" s="76" t="s">
        <v>1923</v>
      </c>
      <c r="G364" s="97" t="s">
        <v>1924</v>
      </c>
      <c r="H364" s="3">
        <v>44470</v>
      </c>
      <c r="I364" s="3">
        <v>44835</v>
      </c>
      <c r="J364" s="32">
        <v>41226.9</v>
      </c>
      <c r="K364" s="147">
        <f t="shared" si="18"/>
        <v>1253.2977599999999</v>
      </c>
      <c r="L364" s="156">
        <v>615.80703149999931</v>
      </c>
      <c r="M364" s="147">
        <f t="shared" si="20"/>
        <v>1183.2120300000001</v>
      </c>
      <c r="N364" s="33">
        <v>0</v>
      </c>
      <c r="O364" s="100">
        <f t="shared" si="19"/>
        <v>38174.583178499997</v>
      </c>
      <c r="P364" s="81"/>
      <c r="Q364" s="81"/>
      <c r="R364" s="20">
        <v>115298861</v>
      </c>
    </row>
    <row r="365" spans="1:18" ht="15" customHeight="1" x14ac:dyDescent="0.25">
      <c r="A365" s="27">
        <v>358</v>
      </c>
      <c r="B365" s="28" t="s">
        <v>1165</v>
      </c>
      <c r="C365" s="34" t="s">
        <v>1455</v>
      </c>
      <c r="D365" s="30" t="s">
        <v>38</v>
      </c>
      <c r="E365" s="77" t="s">
        <v>2142</v>
      </c>
      <c r="F365" s="76" t="s">
        <v>1923</v>
      </c>
      <c r="G365" s="97" t="s">
        <v>1924</v>
      </c>
      <c r="H365" s="3">
        <v>44470</v>
      </c>
      <c r="I365" s="3">
        <v>44835</v>
      </c>
      <c r="J365" s="32">
        <v>31779.8</v>
      </c>
      <c r="K365" s="147">
        <f t="shared" si="18"/>
        <v>966.10591999999997</v>
      </c>
      <c r="L365" s="156"/>
      <c r="M365" s="147">
        <f t="shared" si="20"/>
        <v>912.08026000000007</v>
      </c>
      <c r="N365" s="33">
        <v>5851.44</v>
      </c>
      <c r="O365" s="100">
        <f t="shared" si="19"/>
        <v>24050.173820000004</v>
      </c>
      <c r="P365" s="81"/>
      <c r="Q365" s="81"/>
      <c r="R365" s="20">
        <v>115328536</v>
      </c>
    </row>
    <row r="366" spans="1:18" ht="15" customHeight="1" x14ac:dyDescent="0.25">
      <c r="A366" s="94">
        <v>359</v>
      </c>
      <c r="B366" s="35" t="s">
        <v>634</v>
      </c>
      <c r="C366" s="37" t="s">
        <v>1324</v>
      </c>
      <c r="D366" s="30" t="s">
        <v>38</v>
      </c>
      <c r="E366" s="77" t="s">
        <v>1943</v>
      </c>
      <c r="F366" s="8" t="s">
        <v>1923</v>
      </c>
      <c r="G366" s="97" t="s">
        <v>1924</v>
      </c>
      <c r="H366" s="3">
        <v>44470</v>
      </c>
      <c r="I366" s="3">
        <v>44835</v>
      </c>
      <c r="J366" s="32">
        <v>41226.9</v>
      </c>
      <c r="K366" s="147">
        <f t="shared" si="18"/>
        <v>1253.2977599999999</v>
      </c>
      <c r="L366" s="156">
        <v>615.80703149999931</v>
      </c>
      <c r="M366" s="147">
        <f t="shared" si="20"/>
        <v>1183.2120300000001</v>
      </c>
      <c r="N366" s="33">
        <v>400</v>
      </c>
      <c r="O366" s="100">
        <f t="shared" si="19"/>
        <v>37774.583178499997</v>
      </c>
      <c r="P366" s="81"/>
      <c r="Q366" s="81"/>
      <c r="R366" s="20">
        <v>115407678</v>
      </c>
    </row>
    <row r="367" spans="1:18" ht="15" customHeight="1" x14ac:dyDescent="0.25">
      <c r="A367" s="27">
        <v>360</v>
      </c>
      <c r="B367" s="28" t="s">
        <v>600</v>
      </c>
      <c r="C367" s="34" t="s">
        <v>601</v>
      </c>
      <c r="D367" s="30" t="s">
        <v>51</v>
      </c>
      <c r="E367" s="76" t="s">
        <v>1943</v>
      </c>
      <c r="F367" s="76" t="s">
        <v>1923</v>
      </c>
      <c r="G367" s="97" t="s">
        <v>1924</v>
      </c>
      <c r="H367" s="3">
        <v>44562</v>
      </c>
      <c r="I367" s="3">
        <v>44927</v>
      </c>
      <c r="J367" s="32">
        <v>41226.9</v>
      </c>
      <c r="K367" s="147">
        <f t="shared" si="18"/>
        <v>1253.2977599999999</v>
      </c>
      <c r="L367" s="156">
        <v>615.80703149999931</v>
      </c>
      <c r="M367" s="147">
        <f t="shared" si="20"/>
        <v>1183.2120300000001</v>
      </c>
      <c r="N367" s="33">
        <v>0</v>
      </c>
      <c r="O367" s="100">
        <f t="shared" si="19"/>
        <v>38174.583178499997</v>
      </c>
      <c r="P367" s="81"/>
      <c r="Q367" s="81"/>
      <c r="R367" s="20">
        <v>115460123</v>
      </c>
    </row>
    <row r="368" spans="1:18" ht="15" customHeight="1" x14ac:dyDescent="0.25">
      <c r="A368" s="94">
        <v>361</v>
      </c>
      <c r="B368" s="28" t="s">
        <v>440</v>
      </c>
      <c r="C368" s="34" t="s">
        <v>439</v>
      </c>
      <c r="D368" s="30" t="s">
        <v>38</v>
      </c>
      <c r="E368" s="77" t="s">
        <v>2142</v>
      </c>
      <c r="F368" s="76" t="s">
        <v>1923</v>
      </c>
      <c r="G368" s="97" t="s">
        <v>1924</v>
      </c>
      <c r="H368" s="3">
        <v>44491</v>
      </c>
      <c r="I368" s="3">
        <v>44856</v>
      </c>
      <c r="J368" s="32">
        <v>31779.8</v>
      </c>
      <c r="K368" s="147">
        <f t="shared" si="18"/>
        <v>966.10591999999997</v>
      </c>
      <c r="L368" s="156"/>
      <c r="M368" s="147">
        <f t="shared" si="20"/>
        <v>912.08026000000007</v>
      </c>
      <c r="N368" s="33">
        <v>0</v>
      </c>
      <c r="O368" s="100">
        <f t="shared" si="19"/>
        <v>29901.613820000002</v>
      </c>
      <c r="P368" s="81"/>
      <c r="Q368" s="81"/>
      <c r="R368" s="20">
        <v>116116419</v>
      </c>
    </row>
    <row r="369" spans="1:18" ht="15" customHeight="1" x14ac:dyDescent="0.25">
      <c r="A369" s="27">
        <v>362</v>
      </c>
      <c r="B369" s="28" t="s">
        <v>261</v>
      </c>
      <c r="C369" s="34" t="s">
        <v>262</v>
      </c>
      <c r="D369" s="30" t="s">
        <v>38</v>
      </c>
      <c r="E369" s="76" t="s">
        <v>1943</v>
      </c>
      <c r="F369" s="76" t="s">
        <v>1923</v>
      </c>
      <c r="G369" s="97" t="s">
        <v>1924</v>
      </c>
      <c r="H369" s="3">
        <v>44805</v>
      </c>
      <c r="I369" s="3">
        <v>45170</v>
      </c>
      <c r="J369" s="32">
        <v>41226.9</v>
      </c>
      <c r="K369" s="147">
        <f t="shared" si="18"/>
        <v>1253.2977599999999</v>
      </c>
      <c r="L369" s="156">
        <v>615.80703149999931</v>
      </c>
      <c r="M369" s="147">
        <f t="shared" si="20"/>
        <v>1183.2120300000001</v>
      </c>
      <c r="N369" s="33">
        <v>23833.38</v>
      </c>
      <c r="O369" s="100">
        <f t="shared" si="19"/>
        <v>14341.203178499996</v>
      </c>
      <c r="P369" s="81"/>
      <c r="Q369" s="81"/>
      <c r="R369" s="20">
        <v>116136730</v>
      </c>
    </row>
    <row r="370" spans="1:18" ht="15" customHeight="1" x14ac:dyDescent="0.25">
      <c r="A370" s="94">
        <v>363</v>
      </c>
      <c r="B370" s="28" t="s">
        <v>839</v>
      </c>
      <c r="C370" s="34" t="s">
        <v>840</v>
      </c>
      <c r="D370" s="30" t="s">
        <v>38</v>
      </c>
      <c r="E370" s="76" t="s">
        <v>1991</v>
      </c>
      <c r="F370" s="76" t="s">
        <v>1923</v>
      </c>
      <c r="G370" s="97" t="s">
        <v>1924</v>
      </c>
      <c r="H370" s="3" t="s">
        <v>2360</v>
      </c>
      <c r="I370" s="3">
        <v>44866</v>
      </c>
      <c r="J370" s="32">
        <v>47395.98</v>
      </c>
      <c r="K370" s="147">
        <f t="shared" si="18"/>
        <v>1440.837792</v>
      </c>
      <c r="L370" s="156">
        <v>1486.48</v>
      </c>
      <c r="M370" s="147">
        <f t="shared" si="20"/>
        <v>1360.2646260000001</v>
      </c>
      <c r="N370" s="33">
        <v>9905.75</v>
      </c>
      <c r="O370" s="100">
        <f t="shared" si="19"/>
        <v>33202.647582000005</v>
      </c>
      <c r="P370" s="81"/>
      <c r="Q370" s="81"/>
      <c r="R370" s="20">
        <v>116263187</v>
      </c>
    </row>
    <row r="371" spans="1:18" ht="15" customHeight="1" x14ac:dyDescent="0.25">
      <c r="A371" s="27">
        <v>364</v>
      </c>
      <c r="B371" s="28" t="s">
        <v>131</v>
      </c>
      <c r="C371" s="34" t="s">
        <v>132</v>
      </c>
      <c r="D371" s="30" t="s">
        <v>38</v>
      </c>
      <c r="E371" s="77" t="s">
        <v>2142</v>
      </c>
      <c r="F371" s="76" t="s">
        <v>1923</v>
      </c>
      <c r="G371" s="97" t="s">
        <v>1924</v>
      </c>
      <c r="H371" s="3">
        <v>44730</v>
      </c>
      <c r="I371" s="3">
        <v>45095</v>
      </c>
      <c r="J371" s="32">
        <v>31779.8</v>
      </c>
      <c r="K371" s="147">
        <f t="shared" si="18"/>
        <v>966.10591999999997</v>
      </c>
      <c r="L371" s="156"/>
      <c r="M371" s="147">
        <f t="shared" si="20"/>
        <v>912.08026000000007</v>
      </c>
      <c r="N371" s="33">
        <v>0</v>
      </c>
      <c r="O371" s="100">
        <f t="shared" si="19"/>
        <v>29901.613820000002</v>
      </c>
      <c r="P371" s="81"/>
      <c r="Q371" s="81"/>
      <c r="R371" s="20">
        <v>116312489</v>
      </c>
    </row>
    <row r="372" spans="1:18" ht="15" customHeight="1" x14ac:dyDescent="0.25">
      <c r="A372" s="94">
        <v>365</v>
      </c>
      <c r="B372" s="28" t="s">
        <v>520</v>
      </c>
      <c r="C372" s="34" t="s">
        <v>521</v>
      </c>
      <c r="D372" s="30" t="s">
        <v>38</v>
      </c>
      <c r="E372" s="76" t="s">
        <v>1943</v>
      </c>
      <c r="F372" s="76" t="s">
        <v>1923</v>
      </c>
      <c r="G372" s="97" t="s">
        <v>1924</v>
      </c>
      <c r="H372" s="3">
        <v>44774</v>
      </c>
      <c r="I372" s="3">
        <v>45139</v>
      </c>
      <c r="J372" s="32">
        <v>41226.9</v>
      </c>
      <c r="K372" s="147">
        <f t="shared" si="18"/>
        <v>1253.2977599999999</v>
      </c>
      <c r="L372" s="156">
        <v>615.80703149999931</v>
      </c>
      <c r="M372" s="147">
        <f t="shared" si="20"/>
        <v>1183.2120300000001</v>
      </c>
      <c r="N372" s="33">
        <v>21957.040000000001</v>
      </c>
      <c r="O372" s="100">
        <f t="shared" si="19"/>
        <v>16217.543178499996</v>
      </c>
      <c r="P372" s="81"/>
      <c r="Q372" s="81"/>
      <c r="R372" s="20">
        <v>116494964</v>
      </c>
    </row>
    <row r="373" spans="1:18" ht="15" customHeight="1" x14ac:dyDescent="0.25">
      <c r="A373" s="27">
        <v>366</v>
      </c>
      <c r="B373" s="28" t="s">
        <v>1799</v>
      </c>
      <c r="C373" s="34" t="s">
        <v>1800</v>
      </c>
      <c r="D373" s="30" t="s">
        <v>38</v>
      </c>
      <c r="E373" s="76" t="s">
        <v>1943</v>
      </c>
      <c r="F373" s="76" t="s">
        <v>1923</v>
      </c>
      <c r="G373" s="97" t="s">
        <v>1924</v>
      </c>
      <c r="H373" s="3">
        <v>44805</v>
      </c>
      <c r="I373" s="3">
        <v>45170</v>
      </c>
      <c r="J373" s="32">
        <v>41226.9</v>
      </c>
      <c r="K373" s="147">
        <f t="shared" si="18"/>
        <v>1253.2977599999999</v>
      </c>
      <c r="L373" s="156">
        <v>413.29</v>
      </c>
      <c r="M373" s="147">
        <f t="shared" si="20"/>
        <v>1183.2120300000001</v>
      </c>
      <c r="N373" s="33">
        <v>1512.45</v>
      </c>
      <c r="O373" s="100">
        <f t="shared" si="19"/>
        <v>36864.65021</v>
      </c>
      <c r="P373" s="81"/>
      <c r="Q373" s="81"/>
      <c r="R373" s="20">
        <v>116504275</v>
      </c>
    </row>
    <row r="374" spans="1:18" ht="15" customHeight="1" x14ac:dyDescent="0.25">
      <c r="A374" s="94">
        <v>367</v>
      </c>
      <c r="B374" s="28" t="s">
        <v>492</v>
      </c>
      <c r="C374" s="34" t="s">
        <v>493</v>
      </c>
      <c r="D374" s="30" t="s">
        <v>38</v>
      </c>
      <c r="E374" s="76" t="s">
        <v>1943</v>
      </c>
      <c r="F374" s="76" t="s">
        <v>1923</v>
      </c>
      <c r="G374" s="97" t="s">
        <v>1924</v>
      </c>
      <c r="H374" s="3">
        <v>44805</v>
      </c>
      <c r="I374" s="3">
        <v>45170</v>
      </c>
      <c r="J374" s="32">
        <v>41226.9</v>
      </c>
      <c r="K374" s="147">
        <f t="shared" si="18"/>
        <v>1253.2977599999999</v>
      </c>
      <c r="L374" s="156">
        <v>615.80703149999931</v>
      </c>
      <c r="M374" s="147">
        <f t="shared" si="20"/>
        <v>1183.2120300000001</v>
      </c>
      <c r="N374" s="33">
        <v>400</v>
      </c>
      <c r="O374" s="100">
        <f t="shared" si="19"/>
        <v>37774.583178499997</v>
      </c>
      <c r="P374" s="81"/>
      <c r="Q374" s="81"/>
      <c r="R374" s="20">
        <v>116730649</v>
      </c>
    </row>
    <row r="375" spans="1:18" ht="15" customHeight="1" x14ac:dyDescent="0.25">
      <c r="A375" s="27">
        <v>368</v>
      </c>
      <c r="B375" s="28" t="s">
        <v>654</v>
      </c>
      <c r="C375" s="34" t="s">
        <v>655</v>
      </c>
      <c r="D375" s="30" t="s">
        <v>38</v>
      </c>
      <c r="E375" s="77" t="s">
        <v>2142</v>
      </c>
      <c r="F375" s="76" t="s">
        <v>1923</v>
      </c>
      <c r="G375" s="97" t="s">
        <v>1924</v>
      </c>
      <c r="H375" s="3">
        <v>44470</v>
      </c>
      <c r="I375" s="3">
        <v>44835</v>
      </c>
      <c r="J375" s="32">
        <v>31779.8</v>
      </c>
      <c r="K375" s="147">
        <f t="shared" si="18"/>
        <v>966.10591999999997</v>
      </c>
      <c r="L375" s="156"/>
      <c r="M375" s="147">
        <f t="shared" si="20"/>
        <v>912.08026000000007</v>
      </c>
      <c r="N375" s="33">
        <v>0</v>
      </c>
      <c r="O375" s="100">
        <f t="shared" si="19"/>
        <v>29901.613820000002</v>
      </c>
      <c r="P375" s="81"/>
      <c r="Q375" s="81"/>
      <c r="R375" s="20">
        <v>116737545</v>
      </c>
    </row>
    <row r="376" spans="1:18" ht="15" customHeight="1" x14ac:dyDescent="0.25">
      <c r="A376" s="94">
        <v>369</v>
      </c>
      <c r="B376" s="28" t="s">
        <v>480</v>
      </c>
      <c r="C376" s="34" t="s">
        <v>481</v>
      </c>
      <c r="D376" s="30" t="s">
        <v>38</v>
      </c>
      <c r="E376" s="76" t="s">
        <v>1943</v>
      </c>
      <c r="F376" s="76" t="s">
        <v>1923</v>
      </c>
      <c r="G376" s="97" t="s">
        <v>1924</v>
      </c>
      <c r="H376" s="3">
        <v>44470</v>
      </c>
      <c r="I376" s="3">
        <v>44835</v>
      </c>
      <c r="J376" s="32">
        <v>41226.9</v>
      </c>
      <c r="K376" s="147">
        <f t="shared" si="18"/>
        <v>1253.2977599999999</v>
      </c>
      <c r="L376" s="156">
        <v>162.07</v>
      </c>
      <c r="M376" s="147">
        <f t="shared" si="20"/>
        <v>1183.2120300000001</v>
      </c>
      <c r="N376" s="33">
        <v>34615.61</v>
      </c>
      <c r="O376" s="100">
        <f t="shared" si="19"/>
        <v>4012.7102099999975</v>
      </c>
      <c r="P376" s="81"/>
      <c r="Q376" s="81"/>
      <c r="R376" s="20">
        <v>116743865</v>
      </c>
    </row>
    <row r="377" spans="1:18" ht="15" customHeight="1" x14ac:dyDescent="0.25">
      <c r="A377" s="27">
        <v>370</v>
      </c>
      <c r="B377" s="28" t="s">
        <v>314</v>
      </c>
      <c r="C377" s="34" t="s">
        <v>315</v>
      </c>
      <c r="D377" s="30" t="s">
        <v>51</v>
      </c>
      <c r="E377" s="77" t="s">
        <v>2113</v>
      </c>
      <c r="F377" s="76" t="s">
        <v>1923</v>
      </c>
      <c r="G377" s="97" t="s">
        <v>1924</v>
      </c>
      <c r="H377" s="3">
        <v>44805</v>
      </c>
      <c r="I377" s="3">
        <v>45170</v>
      </c>
      <c r="J377" s="32">
        <v>31779.8</v>
      </c>
      <c r="K377" s="147">
        <f t="shared" si="18"/>
        <v>966.10591999999997</v>
      </c>
      <c r="L377" s="156"/>
      <c r="M377" s="147">
        <f t="shared" si="20"/>
        <v>912.08026000000007</v>
      </c>
      <c r="N377" s="33">
        <v>20162.32</v>
      </c>
      <c r="O377" s="100">
        <f t="shared" si="19"/>
        <v>9739.2938200000026</v>
      </c>
      <c r="P377" s="81"/>
      <c r="Q377" s="81"/>
      <c r="R377" s="20">
        <v>116839796</v>
      </c>
    </row>
    <row r="378" spans="1:18" ht="15" customHeight="1" x14ac:dyDescent="0.25">
      <c r="A378" s="94">
        <v>371</v>
      </c>
      <c r="B378" s="28" t="s">
        <v>200</v>
      </c>
      <c r="C378" s="34" t="s">
        <v>201</v>
      </c>
      <c r="D378" s="30" t="s">
        <v>38</v>
      </c>
      <c r="E378" s="76" t="s">
        <v>1943</v>
      </c>
      <c r="F378" s="76" t="s">
        <v>1923</v>
      </c>
      <c r="G378" s="97" t="s">
        <v>1924</v>
      </c>
      <c r="H378" s="3">
        <v>44805</v>
      </c>
      <c r="I378" s="3">
        <v>45170</v>
      </c>
      <c r="J378" s="32">
        <v>41226.9</v>
      </c>
      <c r="K378" s="147">
        <f t="shared" si="18"/>
        <v>1253.2977599999999</v>
      </c>
      <c r="L378" s="156">
        <v>615.80703149999931</v>
      </c>
      <c r="M378" s="147">
        <f t="shared" si="20"/>
        <v>1183.2120300000001</v>
      </c>
      <c r="N378" s="33">
        <v>4025</v>
      </c>
      <c r="O378" s="100">
        <f t="shared" si="19"/>
        <v>34149.583178499997</v>
      </c>
      <c r="P378" s="81"/>
      <c r="Q378" s="81"/>
      <c r="R378" s="20">
        <v>116956095</v>
      </c>
    </row>
    <row r="379" spans="1:18" ht="15" customHeight="1" x14ac:dyDescent="0.25">
      <c r="A379" s="27">
        <v>372</v>
      </c>
      <c r="B379" s="28" t="s">
        <v>1452</v>
      </c>
      <c r="C379" s="34" t="s">
        <v>1230</v>
      </c>
      <c r="D379" s="30" t="s">
        <v>51</v>
      </c>
      <c r="E379" s="77" t="s">
        <v>1943</v>
      </c>
      <c r="F379" s="76" t="s">
        <v>1923</v>
      </c>
      <c r="G379" s="97" t="s">
        <v>1924</v>
      </c>
      <c r="H379" s="3">
        <v>44713</v>
      </c>
      <c r="I379" s="3">
        <v>45078</v>
      </c>
      <c r="J379" s="32">
        <v>41226.9</v>
      </c>
      <c r="K379" s="147">
        <f t="shared" si="18"/>
        <v>1253.2977599999999</v>
      </c>
      <c r="L379" s="156">
        <v>615.80703149999931</v>
      </c>
      <c r="M379" s="147">
        <f t="shared" si="20"/>
        <v>1183.2120300000001</v>
      </c>
      <c r="N379" s="33">
        <v>18842.88</v>
      </c>
      <c r="O379" s="100">
        <f t="shared" si="19"/>
        <v>19331.703178499996</v>
      </c>
      <c r="P379" s="81"/>
      <c r="Q379" s="81"/>
      <c r="R379" s="20">
        <v>117090779</v>
      </c>
    </row>
    <row r="380" spans="1:18" ht="15" customHeight="1" x14ac:dyDescent="0.25">
      <c r="A380" s="94">
        <v>373</v>
      </c>
      <c r="B380" s="28" t="s">
        <v>488</v>
      </c>
      <c r="C380" s="34" t="s">
        <v>489</v>
      </c>
      <c r="D380" s="30" t="s">
        <v>38</v>
      </c>
      <c r="E380" s="76" t="s">
        <v>1943</v>
      </c>
      <c r="F380" s="76" t="s">
        <v>1923</v>
      </c>
      <c r="G380" s="97" t="s">
        <v>1924</v>
      </c>
      <c r="H380" s="3">
        <v>44470</v>
      </c>
      <c r="I380" s="3">
        <v>44835</v>
      </c>
      <c r="J380" s="32">
        <v>41226.9</v>
      </c>
      <c r="K380" s="147">
        <f t="shared" si="18"/>
        <v>1253.2977599999999</v>
      </c>
      <c r="L380" s="156">
        <v>615.80703149999931</v>
      </c>
      <c r="M380" s="147">
        <f t="shared" si="20"/>
        <v>1183.2120300000001</v>
      </c>
      <c r="N380" s="33">
        <v>35957.870000000003</v>
      </c>
      <c r="O380" s="100">
        <f t="shared" si="19"/>
        <v>2216.7131784999947</v>
      </c>
      <c r="P380" s="81"/>
      <c r="Q380" s="81"/>
      <c r="R380" s="20">
        <v>117114108</v>
      </c>
    </row>
    <row r="381" spans="1:18" ht="15" customHeight="1" x14ac:dyDescent="0.25">
      <c r="A381" s="27">
        <v>374</v>
      </c>
      <c r="B381" s="28" t="s">
        <v>611</v>
      </c>
      <c r="C381" s="34" t="s">
        <v>612</v>
      </c>
      <c r="D381" s="30" t="s">
        <v>51</v>
      </c>
      <c r="E381" s="77" t="s">
        <v>2142</v>
      </c>
      <c r="F381" s="76" t="s">
        <v>1923</v>
      </c>
      <c r="G381" s="97" t="s">
        <v>1924</v>
      </c>
      <c r="H381" s="3">
        <v>44805</v>
      </c>
      <c r="I381" s="3">
        <v>45170</v>
      </c>
      <c r="J381" s="32">
        <v>31779.8</v>
      </c>
      <c r="K381" s="147">
        <f t="shared" ref="K381:K443" si="21">+J381/100*3.04</f>
        <v>966.10591999999997</v>
      </c>
      <c r="L381" s="156"/>
      <c r="M381" s="147">
        <f t="shared" si="20"/>
        <v>912.08026000000007</v>
      </c>
      <c r="N381" s="33">
        <v>21166.37</v>
      </c>
      <c r="O381" s="100">
        <f t="shared" ref="O381:O443" si="22">+J381-K381-L381-M381-N381</f>
        <v>8735.2438200000033</v>
      </c>
      <c r="P381" s="81"/>
      <c r="Q381" s="81"/>
      <c r="R381" s="20">
        <v>117204487</v>
      </c>
    </row>
    <row r="382" spans="1:18" ht="15" customHeight="1" x14ac:dyDescent="0.25">
      <c r="A382" s="94">
        <v>375</v>
      </c>
      <c r="B382" s="28" t="s">
        <v>920</v>
      </c>
      <c r="C382" s="34" t="s">
        <v>921</v>
      </c>
      <c r="D382" s="30" t="s">
        <v>38</v>
      </c>
      <c r="E382" s="77" t="s">
        <v>2142</v>
      </c>
      <c r="F382" s="76" t="s">
        <v>1923</v>
      </c>
      <c r="G382" s="97" t="s">
        <v>1924</v>
      </c>
      <c r="H382" s="3" t="s">
        <v>2360</v>
      </c>
      <c r="I382" s="3">
        <v>44866</v>
      </c>
      <c r="J382" s="32">
        <v>31779.8</v>
      </c>
      <c r="K382" s="147">
        <f t="shared" si="21"/>
        <v>966.10591999999997</v>
      </c>
      <c r="L382" s="156"/>
      <c r="M382" s="147">
        <f t="shared" si="20"/>
        <v>912.08026000000007</v>
      </c>
      <c r="N382" s="33">
        <v>1625</v>
      </c>
      <c r="O382" s="100">
        <f t="shared" si="22"/>
        <v>28276.613820000002</v>
      </c>
      <c r="P382" s="81"/>
      <c r="Q382" s="81"/>
      <c r="R382" s="20">
        <v>117260828</v>
      </c>
    </row>
    <row r="383" spans="1:18" ht="15" customHeight="1" x14ac:dyDescent="0.25">
      <c r="A383" s="27">
        <v>376</v>
      </c>
      <c r="B383" s="28" t="s">
        <v>688</v>
      </c>
      <c r="C383" s="34" t="s">
        <v>689</v>
      </c>
      <c r="D383" s="30" t="s">
        <v>38</v>
      </c>
      <c r="E383" s="77" t="s">
        <v>2142</v>
      </c>
      <c r="F383" s="76" t="s">
        <v>1923</v>
      </c>
      <c r="G383" s="97" t="s">
        <v>1924</v>
      </c>
      <c r="H383" s="3">
        <v>44774</v>
      </c>
      <c r="I383" s="3">
        <v>45139</v>
      </c>
      <c r="J383" s="32">
        <v>31779.8</v>
      </c>
      <c r="K383" s="147">
        <f t="shared" si="21"/>
        <v>966.10591999999997</v>
      </c>
      <c r="L383" s="156"/>
      <c r="M383" s="147">
        <f t="shared" si="20"/>
        <v>912.08026000000007</v>
      </c>
      <c r="N383" s="33">
        <v>5777.03</v>
      </c>
      <c r="O383" s="100">
        <f t="shared" si="22"/>
        <v>24124.583820000003</v>
      </c>
      <c r="P383" s="81"/>
      <c r="Q383" s="81"/>
      <c r="R383" s="20">
        <v>117285916</v>
      </c>
    </row>
    <row r="384" spans="1:18" ht="15" customHeight="1" x14ac:dyDescent="0.25">
      <c r="A384" s="94">
        <v>377</v>
      </c>
      <c r="B384" s="28" t="s">
        <v>617</v>
      </c>
      <c r="C384" s="34" t="s">
        <v>618</v>
      </c>
      <c r="D384" s="30" t="s">
        <v>51</v>
      </c>
      <c r="E384" s="76" t="s">
        <v>1943</v>
      </c>
      <c r="F384" s="76" t="s">
        <v>1923</v>
      </c>
      <c r="G384" s="97" t="s">
        <v>1924</v>
      </c>
      <c r="H384" s="3">
        <v>44805</v>
      </c>
      <c r="I384" s="3">
        <v>45170</v>
      </c>
      <c r="J384" s="32">
        <v>41226.9</v>
      </c>
      <c r="K384" s="147">
        <f t="shared" si="21"/>
        <v>1253.2977599999999</v>
      </c>
      <c r="L384" s="156">
        <v>615.80703149999931</v>
      </c>
      <c r="M384" s="147">
        <f t="shared" ref="M384:M446" si="23">+J384/100*2.87</f>
        <v>1183.2120300000001</v>
      </c>
      <c r="N384" s="33">
        <v>0</v>
      </c>
      <c r="O384" s="100">
        <f t="shared" si="22"/>
        <v>38174.583178499997</v>
      </c>
      <c r="P384" s="81"/>
      <c r="Q384" s="81"/>
      <c r="R384" s="20">
        <v>117488338</v>
      </c>
    </row>
    <row r="385" spans="1:18" ht="15" customHeight="1" x14ac:dyDescent="0.25">
      <c r="A385" s="27">
        <v>378</v>
      </c>
      <c r="B385" s="28" t="s">
        <v>443</v>
      </c>
      <c r="C385" s="34" t="s">
        <v>444</v>
      </c>
      <c r="D385" s="30" t="s">
        <v>51</v>
      </c>
      <c r="E385" s="77" t="s">
        <v>2113</v>
      </c>
      <c r="F385" s="76" t="s">
        <v>1923</v>
      </c>
      <c r="G385" s="97" t="s">
        <v>1924</v>
      </c>
      <c r="H385" s="3">
        <v>44470</v>
      </c>
      <c r="I385" s="3">
        <v>44835</v>
      </c>
      <c r="J385" s="32">
        <v>31779.8</v>
      </c>
      <c r="K385" s="147">
        <f t="shared" si="21"/>
        <v>966.10591999999997</v>
      </c>
      <c r="L385" s="156"/>
      <c r="M385" s="147">
        <f t="shared" si="23"/>
        <v>912.08026000000007</v>
      </c>
      <c r="N385" s="33">
        <v>28865.48</v>
      </c>
      <c r="O385" s="100">
        <f t="shared" si="22"/>
        <v>1036.1338200000027</v>
      </c>
      <c r="P385" s="81"/>
      <c r="Q385" s="81"/>
      <c r="R385" s="20">
        <v>118002286</v>
      </c>
    </row>
    <row r="386" spans="1:18" ht="15" customHeight="1" x14ac:dyDescent="0.25">
      <c r="A386" s="94">
        <v>379</v>
      </c>
      <c r="B386" s="28" t="s">
        <v>666</v>
      </c>
      <c r="C386" s="34" t="s">
        <v>667</v>
      </c>
      <c r="D386" s="30" t="s">
        <v>38</v>
      </c>
      <c r="E386" s="77" t="s">
        <v>2142</v>
      </c>
      <c r="F386" s="76" t="s">
        <v>1923</v>
      </c>
      <c r="G386" s="97" t="s">
        <v>1924</v>
      </c>
      <c r="H386" s="3">
        <v>44656</v>
      </c>
      <c r="I386" s="3">
        <v>45021</v>
      </c>
      <c r="J386" s="32">
        <v>31779.8</v>
      </c>
      <c r="K386" s="147">
        <f t="shared" si="21"/>
        <v>966.10591999999997</v>
      </c>
      <c r="L386" s="156"/>
      <c r="M386" s="147">
        <f t="shared" si="23"/>
        <v>912.08026000000007</v>
      </c>
      <c r="N386" s="33">
        <v>5408.14</v>
      </c>
      <c r="O386" s="100">
        <f t="shared" si="22"/>
        <v>24493.473820000003</v>
      </c>
      <c r="P386" s="81"/>
      <c r="Q386" s="81"/>
      <c r="R386" s="20">
        <v>118600923</v>
      </c>
    </row>
    <row r="387" spans="1:18" ht="15" customHeight="1" x14ac:dyDescent="0.25">
      <c r="A387" s="27">
        <v>380</v>
      </c>
      <c r="B387" s="28" t="s">
        <v>131</v>
      </c>
      <c r="C387" s="34" t="s">
        <v>325</v>
      </c>
      <c r="D387" s="30" t="s">
        <v>38</v>
      </c>
      <c r="E387" s="77" t="s">
        <v>2142</v>
      </c>
      <c r="F387" s="76" t="s">
        <v>1923</v>
      </c>
      <c r="G387" s="97" t="s">
        <v>1924</v>
      </c>
      <c r="H387" s="3">
        <v>44543</v>
      </c>
      <c r="I387" s="3">
        <v>44908</v>
      </c>
      <c r="J387" s="32">
        <v>31779.8</v>
      </c>
      <c r="K387" s="147">
        <f t="shared" si="21"/>
        <v>966.10591999999997</v>
      </c>
      <c r="L387" s="156"/>
      <c r="M387" s="147">
        <f t="shared" si="23"/>
        <v>912.08026000000007</v>
      </c>
      <c r="N387" s="33">
        <v>0</v>
      </c>
      <c r="O387" s="100">
        <f t="shared" si="22"/>
        <v>29901.613820000002</v>
      </c>
      <c r="P387" s="81"/>
      <c r="Q387" s="81"/>
      <c r="R387" s="20">
        <v>118997527</v>
      </c>
    </row>
    <row r="388" spans="1:18" ht="15" customHeight="1" x14ac:dyDescent="0.25">
      <c r="A388" s="94">
        <v>381</v>
      </c>
      <c r="B388" s="28" t="s">
        <v>208</v>
      </c>
      <c r="C388" s="34" t="s">
        <v>209</v>
      </c>
      <c r="D388" s="30" t="s">
        <v>38</v>
      </c>
      <c r="E388" s="77" t="s">
        <v>2142</v>
      </c>
      <c r="F388" s="76" t="s">
        <v>1923</v>
      </c>
      <c r="G388" s="97" t="s">
        <v>1924</v>
      </c>
      <c r="H388" s="3">
        <v>44563</v>
      </c>
      <c r="I388" s="3">
        <v>44928</v>
      </c>
      <c r="J388" s="32">
        <v>31779.8</v>
      </c>
      <c r="K388" s="147">
        <f t="shared" si="21"/>
        <v>966.10591999999997</v>
      </c>
      <c r="L388" s="156"/>
      <c r="M388" s="147">
        <f t="shared" si="23"/>
        <v>912.08026000000007</v>
      </c>
      <c r="N388" s="33">
        <v>19111.919999999998</v>
      </c>
      <c r="O388" s="100">
        <f t="shared" si="22"/>
        <v>10789.693820000004</v>
      </c>
      <c r="P388" s="81"/>
      <c r="Q388" s="81"/>
      <c r="R388" s="20">
        <v>119062792</v>
      </c>
    </row>
    <row r="389" spans="1:18" ht="15" customHeight="1" x14ac:dyDescent="0.25">
      <c r="A389" s="27">
        <v>382</v>
      </c>
      <c r="B389" s="28" t="s">
        <v>59</v>
      </c>
      <c r="C389" s="34" t="s">
        <v>60</v>
      </c>
      <c r="D389" s="30" t="s">
        <v>51</v>
      </c>
      <c r="E389" s="77" t="s">
        <v>2113</v>
      </c>
      <c r="F389" s="8" t="s">
        <v>1923</v>
      </c>
      <c r="G389" s="97" t="s">
        <v>1924</v>
      </c>
      <c r="H389" s="5">
        <v>44470</v>
      </c>
      <c r="I389" s="5">
        <v>44835</v>
      </c>
      <c r="J389" s="32">
        <v>31779.8</v>
      </c>
      <c r="K389" s="147">
        <f t="shared" si="21"/>
        <v>966.10591999999997</v>
      </c>
      <c r="L389" s="156">
        <v>0</v>
      </c>
      <c r="M389" s="147">
        <f t="shared" si="23"/>
        <v>912.08026000000007</v>
      </c>
      <c r="N389" s="33">
        <v>19234.82</v>
      </c>
      <c r="O389" s="100">
        <f t="shared" si="22"/>
        <v>10666.793820000003</v>
      </c>
      <c r="P389" s="81"/>
      <c r="Q389" s="81"/>
      <c r="R389" s="20">
        <v>119403020</v>
      </c>
    </row>
    <row r="390" spans="1:18" ht="15" customHeight="1" x14ac:dyDescent="0.25">
      <c r="A390" s="94">
        <v>383</v>
      </c>
      <c r="B390" s="28" t="s">
        <v>340</v>
      </c>
      <c r="C390" s="34" t="s">
        <v>341</v>
      </c>
      <c r="D390" s="30" t="s">
        <v>38</v>
      </c>
      <c r="E390" s="77" t="s">
        <v>2142</v>
      </c>
      <c r="F390" s="76" t="s">
        <v>1923</v>
      </c>
      <c r="G390" s="97" t="s">
        <v>1924</v>
      </c>
      <c r="H390" s="3">
        <v>44652</v>
      </c>
      <c r="I390" s="3">
        <v>45017</v>
      </c>
      <c r="J390" s="32">
        <v>31779.8</v>
      </c>
      <c r="K390" s="147">
        <f t="shared" si="21"/>
        <v>966.10591999999997</v>
      </c>
      <c r="L390" s="156"/>
      <c r="M390" s="147">
        <f t="shared" si="23"/>
        <v>912.08026000000007</v>
      </c>
      <c r="N390" s="33">
        <v>0</v>
      </c>
      <c r="O390" s="100">
        <f t="shared" si="22"/>
        <v>29901.613820000002</v>
      </c>
      <c r="P390" s="81"/>
      <c r="Q390" s="81"/>
      <c r="R390" s="20">
        <v>200007391</v>
      </c>
    </row>
    <row r="391" spans="1:18" ht="15" customHeight="1" x14ac:dyDescent="0.25">
      <c r="A391" s="27">
        <v>384</v>
      </c>
      <c r="B391" s="28" t="s">
        <v>118</v>
      </c>
      <c r="C391" s="34" t="s">
        <v>119</v>
      </c>
      <c r="D391" s="30" t="s">
        <v>38</v>
      </c>
      <c r="E391" s="76" t="s">
        <v>1943</v>
      </c>
      <c r="F391" s="76" t="s">
        <v>1923</v>
      </c>
      <c r="G391" s="97" t="s">
        <v>1924</v>
      </c>
      <c r="H391" s="3">
        <v>44470</v>
      </c>
      <c r="I391" s="3">
        <v>44835</v>
      </c>
      <c r="J391" s="32">
        <v>41226.9</v>
      </c>
      <c r="K391" s="147">
        <f t="shared" si="21"/>
        <v>1253.2977599999999</v>
      </c>
      <c r="L391" s="156">
        <v>615.80703149999931</v>
      </c>
      <c r="M391" s="147">
        <f t="shared" si="23"/>
        <v>1183.2120300000001</v>
      </c>
      <c r="N391" s="33">
        <v>0</v>
      </c>
      <c r="O391" s="100">
        <f t="shared" si="22"/>
        <v>38174.583178499997</v>
      </c>
      <c r="P391" s="81"/>
      <c r="Q391" s="81"/>
      <c r="R391" s="20">
        <v>200205276</v>
      </c>
    </row>
    <row r="392" spans="1:18" ht="15" customHeight="1" x14ac:dyDescent="0.25">
      <c r="A392" s="94">
        <v>385</v>
      </c>
      <c r="B392" s="28" t="s">
        <v>210</v>
      </c>
      <c r="C392" s="34" t="s">
        <v>2261</v>
      </c>
      <c r="D392" s="30" t="s">
        <v>38</v>
      </c>
      <c r="E392" s="76" t="s">
        <v>1943</v>
      </c>
      <c r="F392" s="76" t="s">
        <v>1923</v>
      </c>
      <c r="G392" s="97" t="s">
        <v>1924</v>
      </c>
      <c r="H392" s="3">
        <v>44562</v>
      </c>
      <c r="I392" s="3">
        <v>44927</v>
      </c>
      <c r="J392" s="32">
        <v>41226.9</v>
      </c>
      <c r="K392" s="147">
        <f t="shared" si="21"/>
        <v>1253.2977599999999</v>
      </c>
      <c r="L392" s="156">
        <v>615.80703149999931</v>
      </c>
      <c r="M392" s="147">
        <f t="shared" si="23"/>
        <v>1183.2120300000001</v>
      </c>
      <c r="N392" s="33">
        <v>0</v>
      </c>
      <c r="O392" s="100">
        <f t="shared" si="22"/>
        <v>38174.583178499997</v>
      </c>
      <c r="P392" s="81"/>
      <c r="Q392" s="81"/>
      <c r="R392" s="20">
        <v>200686574</v>
      </c>
    </row>
    <row r="393" spans="1:18" ht="15" customHeight="1" x14ac:dyDescent="0.25">
      <c r="A393" s="27">
        <v>386</v>
      </c>
      <c r="B393" s="28" t="s">
        <v>237</v>
      </c>
      <c r="C393" s="34" t="s">
        <v>649</v>
      </c>
      <c r="D393" s="30" t="s">
        <v>38</v>
      </c>
      <c r="E393" s="76" t="s">
        <v>1943</v>
      </c>
      <c r="F393" s="76" t="s">
        <v>1923</v>
      </c>
      <c r="G393" s="97" t="s">
        <v>1924</v>
      </c>
      <c r="H393" s="3">
        <v>44805</v>
      </c>
      <c r="I393" s="3">
        <v>45170</v>
      </c>
      <c r="J393" s="32">
        <v>41226.9</v>
      </c>
      <c r="K393" s="147">
        <f t="shared" si="21"/>
        <v>1253.2977599999999</v>
      </c>
      <c r="L393" s="156">
        <v>615.80703149999931</v>
      </c>
      <c r="M393" s="147">
        <f t="shared" si="23"/>
        <v>1183.2120300000001</v>
      </c>
      <c r="N393" s="33">
        <v>6611.83</v>
      </c>
      <c r="O393" s="100">
        <f t="shared" si="22"/>
        <v>31562.753178499996</v>
      </c>
      <c r="P393" s="81"/>
      <c r="Q393" s="81"/>
      <c r="R393" s="20">
        <v>200730042</v>
      </c>
    </row>
    <row r="394" spans="1:18" ht="15" customHeight="1" x14ac:dyDescent="0.25">
      <c r="A394" s="94">
        <v>387</v>
      </c>
      <c r="B394" s="28" t="s">
        <v>1152</v>
      </c>
      <c r="C394" s="34" t="s">
        <v>1443</v>
      </c>
      <c r="D394" s="30" t="s">
        <v>38</v>
      </c>
      <c r="E394" s="76" t="s">
        <v>2115</v>
      </c>
      <c r="F394" s="76" t="s">
        <v>1923</v>
      </c>
      <c r="G394" s="97" t="s">
        <v>1924</v>
      </c>
      <c r="H394" s="3">
        <v>44805</v>
      </c>
      <c r="I394" s="3">
        <v>45170</v>
      </c>
      <c r="J394" s="32">
        <v>47395.98</v>
      </c>
      <c r="K394" s="147">
        <f t="shared" si="21"/>
        <v>1440.837792</v>
      </c>
      <c r="L394" s="156">
        <v>1283.96</v>
      </c>
      <c r="M394" s="147">
        <f t="shared" si="23"/>
        <v>1360.2646260000001</v>
      </c>
      <c r="N394" s="33">
        <v>2237.4499999999998</v>
      </c>
      <c r="O394" s="100">
        <f t="shared" si="22"/>
        <v>41073.467582000012</v>
      </c>
      <c r="P394" s="81"/>
      <c r="Q394" s="81"/>
      <c r="R394" s="20">
        <v>200797942</v>
      </c>
    </row>
    <row r="395" spans="1:18" ht="15" customHeight="1" x14ac:dyDescent="0.25">
      <c r="A395" s="27">
        <v>388</v>
      </c>
      <c r="B395" s="38" t="s">
        <v>710</v>
      </c>
      <c r="C395" s="39" t="s">
        <v>711</v>
      </c>
      <c r="D395" s="40" t="s">
        <v>38</v>
      </c>
      <c r="E395" s="76" t="s">
        <v>1943</v>
      </c>
      <c r="F395" s="76" t="s">
        <v>1923</v>
      </c>
      <c r="G395" s="97" t="s">
        <v>1924</v>
      </c>
      <c r="H395" s="3">
        <v>44621</v>
      </c>
      <c r="I395" s="3">
        <v>44986</v>
      </c>
      <c r="J395" s="32">
        <v>41226.9</v>
      </c>
      <c r="K395" s="147">
        <f t="shared" si="21"/>
        <v>1253.2977599999999</v>
      </c>
      <c r="L395" s="156">
        <v>615.80999999999995</v>
      </c>
      <c r="M395" s="147">
        <f t="shared" si="23"/>
        <v>1183.2120300000001</v>
      </c>
      <c r="N395" s="33">
        <v>0</v>
      </c>
      <c r="O395" s="100">
        <f t="shared" si="22"/>
        <v>38174.58021</v>
      </c>
      <c r="P395" s="81"/>
      <c r="Q395" s="81"/>
      <c r="R395" s="91">
        <v>200839769</v>
      </c>
    </row>
    <row r="396" spans="1:18" ht="15" customHeight="1" x14ac:dyDescent="0.25">
      <c r="A396" s="94">
        <v>389</v>
      </c>
      <c r="B396" s="38" t="s">
        <v>770</v>
      </c>
      <c r="C396" s="39" t="s">
        <v>771</v>
      </c>
      <c r="D396" s="40" t="s">
        <v>38</v>
      </c>
      <c r="E396" s="76" t="s">
        <v>1943</v>
      </c>
      <c r="F396" s="76" t="s">
        <v>1923</v>
      </c>
      <c r="G396" s="97" t="s">
        <v>1924</v>
      </c>
      <c r="H396" s="3">
        <v>44621</v>
      </c>
      <c r="I396" s="3">
        <v>44986</v>
      </c>
      <c r="J396" s="32">
        <v>41226.9</v>
      </c>
      <c r="K396" s="147">
        <f t="shared" si="21"/>
        <v>1253.2977599999999</v>
      </c>
      <c r="L396" s="156">
        <v>615.80703149999931</v>
      </c>
      <c r="M396" s="147">
        <f t="shared" si="23"/>
        <v>1183.2120300000001</v>
      </c>
      <c r="N396" s="33">
        <v>0</v>
      </c>
      <c r="O396" s="100">
        <f t="shared" si="22"/>
        <v>38174.583178499997</v>
      </c>
      <c r="P396" s="81"/>
      <c r="Q396" s="81"/>
      <c r="R396" s="20">
        <v>200840338</v>
      </c>
    </row>
    <row r="397" spans="1:18" ht="15" customHeight="1" x14ac:dyDescent="0.25">
      <c r="A397" s="27">
        <v>390</v>
      </c>
      <c r="B397" s="28" t="s">
        <v>61</v>
      </c>
      <c r="C397" s="34" t="s">
        <v>62</v>
      </c>
      <c r="D397" s="30" t="s">
        <v>38</v>
      </c>
      <c r="E397" s="76" t="s">
        <v>1943</v>
      </c>
      <c r="F397" s="76" t="s">
        <v>1923</v>
      </c>
      <c r="G397" s="97" t="s">
        <v>1924</v>
      </c>
      <c r="H397" s="3">
        <v>44805</v>
      </c>
      <c r="I397" s="3">
        <v>45170</v>
      </c>
      <c r="J397" s="32">
        <v>41226.9</v>
      </c>
      <c r="K397" s="147">
        <f t="shared" si="21"/>
        <v>1253.2977599999999</v>
      </c>
      <c r="L397" s="156">
        <v>615.80703149999931</v>
      </c>
      <c r="M397" s="147">
        <f t="shared" si="23"/>
        <v>1183.2120300000001</v>
      </c>
      <c r="N397" s="33">
        <v>1461.08</v>
      </c>
      <c r="O397" s="100">
        <f t="shared" si="22"/>
        <v>36713.503178499996</v>
      </c>
      <c r="P397" s="81"/>
      <c r="Q397" s="81"/>
      <c r="R397" s="20">
        <v>200944759</v>
      </c>
    </row>
    <row r="398" spans="1:18" ht="15" customHeight="1" x14ac:dyDescent="0.25">
      <c r="A398" s="94">
        <v>391</v>
      </c>
      <c r="B398" s="28" t="s">
        <v>1801</v>
      </c>
      <c r="C398" s="34" t="s">
        <v>1802</v>
      </c>
      <c r="D398" s="30" t="s">
        <v>38</v>
      </c>
      <c r="E398" s="76" t="s">
        <v>1943</v>
      </c>
      <c r="F398" s="76" t="s">
        <v>1923</v>
      </c>
      <c r="G398" s="97" t="s">
        <v>1924</v>
      </c>
      <c r="H398" s="3">
        <v>44652</v>
      </c>
      <c r="I398" s="3">
        <v>45017</v>
      </c>
      <c r="J398" s="32">
        <v>41226.9</v>
      </c>
      <c r="K398" s="147">
        <f t="shared" si="21"/>
        <v>1253.2977599999999</v>
      </c>
      <c r="L398" s="156">
        <v>615.80703149999931</v>
      </c>
      <c r="M398" s="147">
        <f t="shared" si="23"/>
        <v>1183.2120300000001</v>
      </c>
      <c r="N398" s="33">
        <v>0</v>
      </c>
      <c r="O398" s="100">
        <f t="shared" si="22"/>
        <v>38174.583178499997</v>
      </c>
      <c r="P398" s="81"/>
      <c r="Q398" s="81"/>
      <c r="R398" s="20">
        <v>201037330</v>
      </c>
    </row>
    <row r="399" spans="1:18" ht="15" customHeight="1" x14ac:dyDescent="0.25">
      <c r="A399" s="27">
        <v>392</v>
      </c>
      <c r="B399" s="28" t="s">
        <v>391</v>
      </c>
      <c r="C399" s="34" t="s">
        <v>392</v>
      </c>
      <c r="D399" s="30" t="s">
        <v>38</v>
      </c>
      <c r="E399" s="76" t="s">
        <v>1943</v>
      </c>
      <c r="F399" s="76" t="s">
        <v>1923</v>
      </c>
      <c r="G399" s="97" t="s">
        <v>1924</v>
      </c>
      <c r="H399" s="3">
        <v>44811</v>
      </c>
      <c r="I399" s="3">
        <v>45176</v>
      </c>
      <c r="J399" s="32">
        <v>41226.9</v>
      </c>
      <c r="K399" s="147">
        <f t="shared" si="21"/>
        <v>1253.2977599999999</v>
      </c>
      <c r="L399" s="156">
        <v>615.80703149999931</v>
      </c>
      <c r="M399" s="147">
        <f t="shared" si="23"/>
        <v>1183.2120300000001</v>
      </c>
      <c r="N399" s="33">
        <v>0</v>
      </c>
      <c r="O399" s="100">
        <f t="shared" si="22"/>
        <v>38174.583178499997</v>
      </c>
      <c r="P399" s="81"/>
      <c r="Q399" s="81"/>
      <c r="R399" s="20">
        <v>201142528</v>
      </c>
    </row>
    <row r="400" spans="1:18" ht="15" customHeight="1" x14ac:dyDescent="0.25">
      <c r="A400" s="94">
        <v>393</v>
      </c>
      <c r="B400" s="28" t="s">
        <v>1865</v>
      </c>
      <c r="C400" s="34" t="s">
        <v>1866</v>
      </c>
      <c r="D400" s="30" t="s">
        <v>38</v>
      </c>
      <c r="E400" s="76" t="s">
        <v>2116</v>
      </c>
      <c r="F400" s="76" t="s">
        <v>1923</v>
      </c>
      <c r="G400" s="97" t="s">
        <v>1924</v>
      </c>
      <c r="H400" s="3">
        <v>44805</v>
      </c>
      <c r="I400" s="3">
        <v>45170</v>
      </c>
      <c r="J400" s="32">
        <v>47395.98</v>
      </c>
      <c r="K400" s="147">
        <f t="shared" si="21"/>
        <v>1440.837792</v>
      </c>
      <c r="L400" s="156">
        <v>1486.48</v>
      </c>
      <c r="M400" s="147">
        <f t="shared" si="23"/>
        <v>1360.2646260000001</v>
      </c>
      <c r="N400" s="33">
        <v>42257.35</v>
      </c>
      <c r="O400" s="100">
        <f t="shared" si="22"/>
        <v>851.04758200000651</v>
      </c>
      <c r="P400" s="81"/>
      <c r="Q400" s="81"/>
      <c r="R400" s="20">
        <v>201403516</v>
      </c>
    </row>
    <row r="401" spans="1:18" ht="15" customHeight="1" x14ac:dyDescent="0.25">
      <c r="A401" s="27">
        <v>394</v>
      </c>
      <c r="B401" s="28" t="s">
        <v>762</v>
      </c>
      <c r="C401" s="34" t="s">
        <v>763</v>
      </c>
      <c r="D401" s="30" t="s">
        <v>38</v>
      </c>
      <c r="E401" s="76" t="s">
        <v>1943</v>
      </c>
      <c r="F401" s="76" t="s">
        <v>1923</v>
      </c>
      <c r="G401" s="97" t="s">
        <v>1924</v>
      </c>
      <c r="H401" s="3">
        <v>44470</v>
      </c>
      <c r="I401" s="3">
        <v>44835</v>
      </c>
      <c r="J401" s="32">
        <v>41226.9</v>
      </c>
      <c r="K401" s="147">
        <f t="shared" si="21"/>
        <v>1253.2977599999999</v>
      </c>
      <c r="L401" s="156">
        <v>615.80703149999931</v>
      </c>
      <c r="M401" s="147">
        <f t="shared" si="23"/>
        <v>1183.2120300000001</v>
      </c>
      <c r="N401" s="33">
        <v>11351.44</v>
      </c>
      <c r="O401" s="100">
        <f t="shared" si="22"/>
        <v>26823.143178499995</v>
      </c>
      <c r="P401" s="81"/>
      <c r="Q401" s="81"/>
      <c r="R401" s="20">
        <v>300150372</v>
      </c>
    </row>
    <row r="402" spans="1:18" ht="15" customHeight="1" x14ac:dyDescent="0.25">
      <c r="A402" s="94">
        <v>395</v>
      </c>
      <c r="B402" s="28" t="s">
        <v>304</v>
      </c>
      <c r="C402" s="34" t="s">
        <v>305</v>
      </c>
      <c r="D402" s="30" t="s">
        <v>38</v>
      </c>
      <c r="E402" s="76" t="s">
        <v>1943</v>
      </c>
      <c r="F402" s="76" t="s">
        <v>1923</v>
      </c>
      <c r="G402" s="97" t="s">
        <v>1924</v>
      </c>
      <c r="H402" s="3">
        <v>44562</v>
      </c>
      <c r="I402" s="3">
        <v>44927</v>
      </c>
      <c r="J402" s="32">
        <v>41226.9</v>
      </c>
      <c r="K402" s="147">
        <f t="shared" si="21"/>
        <v>1253.2977599999999</v>
      </c>
      <c r="L402" s="156">
        <v>615.80703149999931</v>
      </c>
      <c r="M402" s="147">
        <f t="shared" si="23"/>
        <v>1183.2120300000001</v>
      </c>
      <c r="N402" s="33">
        <v>0</v>
      </c>
      <c r="O402" s="100">
        <f t="shared" si="22"/>
        <v>38174.583178499997</v>
      </c>
      <c r="P402" s="81"/>
      <c r="Q402" s="81"/>
      <c r="R402" s="20">
        <v>301006862</v>
      </c>
    </row>
    <row r="403" spans="1:18" ht="15" customHeight="1" x14ac:dyDescent="0.25">
      <c r="A403" s="27">
        <v>396</v>
      </c>
      <c r="B403" s="28" t="s">
        <v>1292</v>
      </c>
      <c r="C403" s="34" t="s">
        <v>1293</v>
      </c>
      <c r="D403" s="30" t="s">
        <v>38</v>
      </c>
      <c r="E403" s="76" t="s">
        <v>1943</v>
      </c>
      <c r="F403" s="76" t="s">
        <v>1923</v>
      </c>
      <c r="G403" s="97" t="s">
        <v>1924</v>
      </c>
      <c r="H403" s="3">
        <v>44470</v>
      </c>
      <c r="I403" s="3">
        <v>44835</v>
      </c>
      <c r="J403" s="32">
        <v>41226.9</v>
      </c>
      <c r="K403" s="147">
        <f t="shared" si="21"/>
        <v>1253.2977599999999</v>
      </c>
      <c r="L403" s="156">
        <v>615.80703149999931</v>
      </c>
      <c r="M403" s="147">
        <f t="shared" si="23"/>
        <v>1183.2120300000001</v>
      </c>
      <c r="N403" s="33">
        <v>9235.1</v>
      </c>
      <c r="O403" s="100">
        <f t="shared" si="22"/>
        <v>28939.483178499999</v>
      </c>
      <c r="P403" s="81"/>
      <c r="Q403" s="81"/>
      <c r="R403" s="20">
        <v>400122644</v>
      </c>
    </row>
    <row r="404" spans="1:18" ht="15" customHeight="1" x14ac:dyDescent="0.25">
      <c r="A404" s="94">
        <v>397</v>
      </c>
      <c r="B404" s="28" t="s">
        <v>1483</v>
      </c>
      <c r="C404" s="34" t="s">
        <v>1484</v>
      </c>
      <c r="D404" s="30" t="s">
        <v>38</v>
      </c>
      <c r="E404" s="77" t="s">
        <v>2142</v>
      </c>
      <c r="F404" s="76" t="s">
        <v>1923</v>
      </c>
      <c r="G404" s="97" t="s">
        <v>1924</v>
      </c>
      <c r="H404" s="3">
        <v>44550</v>
      </c>
      <c r="I404" s="3">
        <v>44915</v>
      </c>
      <c r="J404" s="32">
        <v>31779.8</v>
      </c>
      <c r="K404" s="147">
        <f t="shared" si="21"/>
        <v>966.10591999999997</v>
      </c>
      <c r="L404" s="156"/>
      <c r="M404" s="147">
        <f t="shared" si="23"/>
        <v>912.08026000000007</v>
      </c>
      <c r="N404" s="33">
        <v>2075</v>
      </c>
      <c r="O404" s="100">
        <f t="shared" si="22"/>
        <v>27826.613820000002</v>
      </c>
      <c r="P404" s="81"/>
      <c r="Q404" s="81"/>
      <c r="R404" s="20">
        <v>400216800</v>
      </c>
    </row>
    <row r="405" spans="1:18" ht="15" customHeight="1" x14ac:dyDescent="0.25">
      <c r="A405" s="27">
        <v>398</v>
      </c>
      <c r="B405" s="28" t="s">
        <v>192</v>
      </c>
      <c r="C405" s="34" t="s">
        <v>193</v>
      </c>
      <c r="D405" s="30" t="s">
        <v>38</v>
      </c>
      <c r="E405" s="76" t="s">
        <v>1943</v>
      </c>
      <c r="F405" s="76" t="s">
        <v>1923</v>
      </c>
      <c r="G405" s="97" t="s">
        <v>1924</v>
      </c>
      <c r="H405" s="3">
        <v>44805</v>
      </c>
      <c r="I405" s="3">
        <v>45170</v>
      </c>
      <c r="J405" s="32">
        <v>41226.9</v>
      </c>
      <c r="K405" s="147">
        <f t="shared" si="21"/>
        <v>1253.2977599999999</v>
      </c>
      <c r="L405" s="156">
        <v>615.80703149999931</v>
      </c>
      <c r="M405" s="147">
        <f t="shared" si="23"/>
        <v>1183.2120300000001</v>
      </c>
      <c r="N405" s="33">
        <v>0</v>
      </c>
      <c r="O405" s="100">
        <f t="shared" si="22"/>
        <v>38174.583178499997</v>
      </c>
      <c r="P405" s="81"/>
      <c r="Q405" s="81"/>
      <c r="R405" s="20">
        <v>500231642</v>
      </c>
    </row>
    <row r="406" spans="1:18" ht="15" customHeight="1" x14ac:dyDescent="0.25">
      <c r="A406" s="94">
        <v>399</v>
      </c>
      <c r="B406" s="38" t="s">
        <v>1033</v>
      </c>
      <c r="C406" s="39" t="s">
        <v>1034</v>
      </c>
      <c r="D406" s="40" t="s">
        <v>38</v>
      </c>
      <c r="E406" s="77" t="s">
        <v>2142</v>
      </c>
      <c r="F406" s="76" t="s">
        <v>1923</v>
      </c>
      <c r="G406" s="97" t="s">
        <v>1924</v>
      </c>
      <c r="H406" s="3">
        <v>44621</v>
      </c>
      <c r="I406" s="3">
        <v>44986</v>
      </c>
      <c r="J406" s="32">
        <v>31779.8</v>
      </c>
      <c r="K406" s="147">
        <f t="shared" si="21"/>
        <v>966.10591999999997</v>
      </c>
      <c r="L406" s="156"/>
      <c r="M406" s="147">
        <f t="shared" si="23"/>
        <v>912.08026000000007</v>
      </c>
      <c r="N406" s="33">
        <v>4210</v>
      </c>
      <c r="O406" s="100">
        <f t="shared" si="22"/>
        <v>25691.613820000002</v>
      </c>
      <c r="P406" s="81"/>
      <c r="Q406" s="81"/>
      <c r="R406" s="20">
        <v>500275615</v>
      </c>
    </row>
    <row r="407" spans="1:18" ht="15" customHeight="1" x14ac:dyDescent="0.25">
      <c r="A407" s="27">
        <v>400</v>
      </c>
      <c r="B407" s="28" t="s">
        <v>52</v>
      </c>
      <c r="C407" s="34" t="s">
        <v>429</v>
      </c>
      <c r="D407" s="30" t="s">
        <v>38</v>
      </c>
      <c r="E407" s="76" t="s">
        <v>2123</v>
      </c>
      <c r="F407" s="76" t="s">
        <v>1923</v>
      </c>
      <c r="G407" s="97" t="s">
        <v>1924</v>
      </c>
      <c r="H407" s="3">
        <v>44805</v>
      </c>
      <c r="I407" s="3">
        <v>45170</v>
      </c>
      <c r="J407" s="32">
        <v>47395.98</v>
      </c>
      <c r="K407" s="147">
        <f t="shared" si="21"/>
        <v>1440.837792</v>
      </c>
      <c r="L407" s="156">
        <v>1486.48</v>
      </c>
      <c r="M407" s="147">
        <f t="shared" si="23"/>
        <v>1360.2646260000001</v>
      </c>
      <c r="N407" s="33">
        <v>4425</v>
      </c>
      <c r="O407" s="100">
        <f t="shared" si="22"/>
        <v>38683.397582000005</v>
      </c>
      <c r="P407" s="81"/>
      <c r="Q407" s="81"/>
      <c r="R407" s="20">
        <v>500322029</v>
      </c>
    </row>
    <row r="408" spans="1:18" ht="15" customHeight="1" x14ac:dyDescent="0.25">
      <c r="A408" s="94">
        <v>401</v>
      </c>
      <c r="B408" s="38" t="s">
        <v>102</v>
      </c>
      <c r="C408" s="39" t="s">
        <v>103</v>
      </c>
      <c r="D408" s="40" t="s">
        <v>38</v>
      </c>
      <c r="E408" s="76" t="s">
        <v>1943</v>
      </c>
      <c r="F408" s="76" t="s">
        <v>1923</v>
      </c>
      <c r="G408" s="97" t="s">
        <v>1924</v>
      </c>
      <c r="H408" s="3">
        <v>44621</v>
      </c>
      <c r="I408" s="3">
        <v>44986</v>
      </c>
      <c r="J408" s="32">
        <v>41226.9</v>
      </c>
      <c r="K408" s="147">
        <f t="shared" si="21"/>
        <v>1253.2977599999999</v>
      </c>
      <c r="L408" s="156">
        <v>615.80703149999931</v>
      </c>
      <c r="M408" s="147">
        <f t="shared" si="23"/>
        <v>1183.2120300000001</v>
      </c>
      <c r="N408" s="33">
        <v>22584.91</v>
      </c>
      <c r="O408" s="100">
        <f t="shared" si="22"/>
        <v>15589.673178499997</v>
      </c>
      <c r="P408" s="81"/>
      <c r="Q408" s="81"/>
      <c r="R408" s="20">
        <v>500376918</v>
      </c>
    </row>
    <row r="409" spans="1:18" ht="15" customHeight="1" x14ac:dyDescent="0.25">
      <c r="A409" s="27">
        <v>402</v>
      </c>
      <c r="B409" s="28" t="s">
        <v>512</v>
      </c>
      <c r="C409" s="34" t="s">
        <v>513</v>
      </c>
      <c r="D409" s="30" t="s">
        <v>38</v>
      </c>
      <c r="E409" s="76" t="s">
        <v>1943</v>
      </c>
      <c r="F409" s="76" t="s">
        <v>1923</v>
      </c>
      <c r="G409" s="97" t="s">
        <v>1924</v>
      </c>
      <c r="H409" s="3">
        <v>44774</v>
      </c>
      <c r="I409" s="3">
        <v>45139</v>
      </c>
      <c r="J409" s="32">
        <v>41226.9</v>
      </c>
      <c r="K409" s="147">
        <f t="shared" si="21"/>
        <v>1253.2977599999999</v>
      </c>
      <c r="L409" s="156">
        <v>615.80703149999931</v>
      </c>
      <c r="M409" s="147">
        <f t="shared" si="23"/>
        <v>1183.2120300000001</v>
      </c>
      <c r="N409" s="33">
        <v>0</v>
      </c>
      <c r="O409" s="100">
        <f t="shared" si="22"/>
        <v>38174.583178499997</v>
      </c>
      <c r="P409" s="81"/>
      <c r="Q409" s="81"/>
      <c r="R409" s="20">
        <v>500378286</v>
      </c>
    </row>
    <row r="410" spans="1:18" ht="15" customHeight="1" x14ac:dyDescent="0.25">
      <c r="A410" s="94">
        <v>403</v>
      </c>
      <c r="B410" s="28" t="s">
        <v>1217</v>
      </c>
      <c r="C410" s="34" t="s">
        <v>1218</v>
      </c>
      <c r="D410" s="30" t="s">
        <v>51</v>
      </c>
      <c r="E410" s="76" t="s">
        <v>1943</v>
      </c>
      <c r="F410" s="76" t="s">
        <v>1923</v>
      </c>
      <c r="G410" s="97" t="s">
        <v>1924</v>
      </c>
      <c r="H410" s="3" t="s">
        <v>2360</v>
      </c>
      <c r="I410" s="3">
        <v>44866</v>
      </c>
      <c r="J410" s="32">
        <v>41226.9</v>
      </c>
      <c r="K410" s="147">
        <f t="shared" si="21"/>
        <v>1253.2977599999999</v>
      </c>
      <c r="L410" s="156">
        <v>615.80703149999931</v>
      </c>
      <c r="M410" s="147">
        <f t="shared" si="23"/>
        <v>1183.2120300000001</v>
      </c>
      <c r="N410" s="33">
        <v>0</v>
      </c>
      <c r="O410" s="100">
        <f t="shared" si="22"/>
        <v>38174.583178499997</v>
      </c>
      <c r="P410" s="81"/>
      <c r="Q410" s="81"/>
      <c r="R410" s="20">
        <v>500483839</v>
      </c>
    </row>
    <row r="411" spans="1:18" ht="15" customHeight="1" x14ac:dyDescent="0.25">
      <c r="A411" s="27">
        <v>404</v>
      </c>
      <c r="B411" s="28" t="s">
        <v>680</v>
      </c>
      <c r="C411" s="34" t="s">
        <v>1067</v>
      </c>
      <c r="D411" s="30" t="s">
        <v>38</v>
      </c>
      <c r="E411" s="76" t="s">
        <v>1943</v>
      </c>
      <c r="F411" s="76" t="s">
        <v>1923</v>
      </c>
      <c r="G411" s="97" t="s">
        <v>1924</v>
      </c>
      <c r="H411" s="3">
        <v>44470</v>
      </c>
      <c r="I411" s="3">
        <v>44835</v>
      </c>
      <c r="J411" s="32">
        <v>41226.9</v>
      </c>
      <c r="K411" s="147">
        <f t="shared" si="21"/>
        <v>1253.2977599999999</v>
      </c>
      <c r="L411" s="156">
        <v>615.80703149999931</v>
      </c>
      <c r="M411" s="147">
        <f t="shared" si="23"/>
        <v>1183.2120300000001</v>
      </c>
      <c r="N411" s="33">
        <v>400</v>
      </c>
      <c r="O411" s="100">
        <f t="shared" si="22"/>
        <v>37774.583178499997</v>
      </c>
      <c r="P411" s="81"/>
      <c r="Q411" s="81"/>
      <c r="R411" s="20">
        <v>500497177</v>
      </c>
    </row>
    <row r="412" spans="1:18" ht="15" customHeight="1" x14ac:dyDescent="0.25">
      <c r="A412" s="94">
        <v>405</v>
      </c>
      <c r="B412" s="28" t="s">
        <v>283</v>
      </c>
      <c r="C412" s="34" t="s">
        <v>1845</v>
      </c>
      <c r="D412" s="30" t="s">
        <v>38</v>
      </c>
      <c r="E412" s="76" t="s">
        <v>1943</v>
      </c>
      <c r="F412" s="76" t="s">
        <v>1923</v>
      </c>
      <c r="G412" s="97" t="s">
        <v>1924</v>
      </c>
      <c r="H412" s="3">
        <v>44562</v>
      </c>
      <c r="I412" s="3">
        <v>44927</v>
      </c>
      <c r="J412" s="32">
        <v>41226.9</v>
      </c>
      <c r="K412" s="147">
        <f t="shared" si="21"/>
        <v>1253.2977599999999</v>
      </c>
      <c r="L412" s="156">
        <v>615.80703149999931</v>
      </c>
      <c r="M412" s="147">
        <f t="shared" si="23"/>
        <v>1183.2120300000001</v>
      </c>
      <c r="N412" s="33">
        <v>24019.98</v>
      </c>
      <c r="O412" s="100">
        <f t="shared" si="22"/>
        <v>14154.603178499998</v>
      </c>
      <c r="P412" s="81"/>
      <c r="Q412" s="81"/>
      <c r="R412" s="20">
        <v>800149874</v>
      </c>
    </row>
    <row r="413" spans="1:18" ht="15" customHeight="1" x14ac:dyDescent="0.25">
      <c r="A413" s="27">
        <v>406</v>
      </c>
      <c r="B413" s="28" t="s">
        <v>1389</v>
      </c>
      <c r="C413" s="34" t="s">
        <v>1390</v>
      </c>
      <c r="D413" s="30" t="s">
        <v>38</v>
      </c>
      <c r="E413" s="76" t="s">
        <v>1943</v>
      </c>
      <c r="F413" s="76" t="s">
        <v>1923</v>
      </c>
      <c r="G413" s="97" t="s">
        <v>1924</v>
      </c>
      <c r="H413" s="3">
        <v>44805</v>
      </c>
      <c r="I413" s="3">
        <v>45170</v>
      </c>
      <c r="J413" s="32">
        <v>41226.9</v>
      </c>
      <c r="K413" s="147">
        <f t="shared" si="21"/>
        <v>1253.2977599999999</v>
      </c>
      <c r="L413" s="156">
        <v>615.80703149999931</v>
      </c>
      <c r="M413" s="147">
        <f t="shared" si="23"/>
        <v>1183.2120300000001</v>
      </c>
      <c r="N413" s="33">
        <v>0</v>
      </c>
      <c r="O413" s="100">
        <f t="shared" si="22"/>
        <v>38174.583178499997</v>
      </c>
      <c r="P413" s="81"/>
      <c r="Q413" s="81"/>
      <c r="R413" s="20">
        <v>1000642213</v>
      </c>
    </row>
    <row r="414" spans="1:18" ht="15" customHeight="1" x14ac:dyDescent="0.25">
      <c r="A414" s="94">
        <v>407</v>
      </c>
      <c r="B414" s="28" t="s">
        <v>298</v>
      </c>
      <c r="C414" s="34" t="s">
        <v>299</v>
      </c>
      <c r="D414" s="30" t="s">
        <v>38</v>
      </c>
      <c r="E414" s="76" t="s">
        <v>1943</v>
      </c>
      <c r="F414" s="76" t="s">
        <v>1923</v>
      </c>
      <c r="G414" s="97" t="s">
        <v>1924</v>
      </c>
      <c r="H414" s="3">
        <v>44562</v>
      </c>
      <c r="I414" s="3">
        <v>44927</v>
      </c>
      <c r="J414" s="32">
        <v>41226.9</v>
      </c>
      <c r="K414" s="147">
        <f t="shared" si="21"/>
        <v>1253.2977599999999</v>
      </c>
      <c r="L414" s="156">
        <v>413.29</v>
      </c>
      <c r="M414" s="147">
        <f t="shared" si="23"/>
        <v>1183.2120300000001</v>
      </c>
      <c r="N414" s="33">
        <v>1512.45</v>
      </c>
      <c r="O414" s="100">
        <f t="shared" si="22"/>
        <v>36864.65021</v>
      </c>
      <c r="P414" s="81"/>
      <c r="Q414" s="81"/>
      <c r="R414" s="20">
        <v>1000752509</v>
      </c>
    </row>
    <row r="415" spans="1:18" ht="15" customHeight="1" x14ac:dyDescent="0.25">
      <c r="A415" s="27">
        <v>408</v>
      </c>
      <c r="B415" s="28" t="s">
        <v>939</v>
      </c>
      <c r="C415" s="34" t="s">
        <v>940</v>
      </c>
      <c r="D415" s="30" t="s">
        <v>51</v>
      </c>
      <c r="E415" s="77" t="s">
        <v>2142</v>
      </c>
      <c r="F415" s="76" t="s">
        <v>1923</v>
      </c>
      <c r="G415" s="97" t="s">
        <v>1924</v>
      </c>
      <c r="H415" s="3">
        <v>44550</v>
      </c>
      <c r="I415" s="3">
        <v>44915</v>
      </c>
      <c r="J415" s="32">
        <v>31779.8</v>
      </c>
      <c r="K415" s="147">
        <f t="shared" si="21"/>
        <v>966.10591999999997</v>
      </c>
      <c r="L415" s="156"/>
      <c r="M415" s="147">
        <f t="shared" si="23"/>
        <v>912.08026000000007</v>
      </c>
      <c r="N415" s="33">
        <v>400</v>
      </c>
      <c r="O415" s="100">
        <f t="shared" si="22"/>
        <v>29501.613820000002</v>
      </c>
      <c r="P415" s="81"/>
      <c r="Q415" s="81"/>
      <c r="R415" s="20">
        <v>1001157351</v>
      </c>
    </row>
    <row r="416" spans="1:18" ht="15" customHeight="1" x14ac:dyDescent="0.25">
      <c r="A416" s="94">
        <v>409</v>
      </c>
      <c r="B416" s="28" t="s">
        <v>2256</v>
      </c>
      <c r="C416" s="34" t="s">
        <v>2260</v>
      </c>
      <c r="D416" s="30" t="s">
        <v>38</v>
      </c>
      <c r="E416" s="76" t="s">
        <v>1943</v>
      </c>
      <c r="F416" s="76" t="s">
        <v>1923</v>
      </c>
      <c r="G416" s="97" t="s">
        <v>1924</v>
      </c>
      <c r="H416" s="3">
        <v>44805</v>
      </c>
      <c r="I416" s="3">
        <v>45170</v>
      </c>
      <c r="J416" s="32">
        <v>41226.9</v>
      </c>
      <c r="K416" s="147">
        <f t="shared" si="21"/>
        <v>1253.2977599999999</v>
      </c>
      <c r="L416" s="156">
        <v>615.80703149999931</v>
      </c>
      <c r="M416" s="147">
        <f t="shared" si="23"/>
        <v>1183.2120300000001</v>
      </c>
      <c r="N416" s="33">
        <v>0</v>
      </c>
      <c r="O416" s="100">
        <f t="shared" si="22"/>
        <v>38174.583178499997</v>
      </c>
      <c r="P416" s="81"/>
      <c r="Q416" s="81"/>
      <c r="R416" s="20">
        <v>1100203601</v>
      </c>
    </row>
    <row r="417" spans="1:18" ht="15" customHeight="1" x14ac:dyDescent="0.25">
      <c r="A417" s="27">
        <v>410</v>
      </c>
      <c r="B417" s="38" t="s">
        <v>1920</v>
      </c>
      <c r="C417" s="39" t="s">
        <v>1921</v>
      </c>
      <c r="D417" s="40" t="s">
        <v>38</v>
      </c>
      <c r="E417" s="76" t="s">
        <v>1943</v>
      </c>
      <c r="F417" s="76" t="s">
        <v>1923</v>
      </c>
      <c r="G417" s="97" t="s">
        <v>1924</v>
      </c>
      <c r="H417" s="3">
        <v>44593</v>
      </c>
      <c r="I417" s="3">
        <v>44958</v>
      </c>
      <c r="J417" s="48">
        <v>41226.9</v>
      </c>
      <c r="K417" s="147">
        <f t="shared" si="21"/>
        <v>1253.2977599999999</v>
      </c>
      <c r="L417" s="156">
        <v>615.80703149999931</v>
      </c>
      <c r="M417" s="147">
        <f t="shared" si="23"/>
        <v>1183.2120300000001</v>
      </c>
      <c r="N417" s="33">
        <v>23915.51</v>
      </c>
      <c r="O417" s="100">
        <f t="shared" si="22"/>
        <v>14259.073178499999</v>
      </c>
      <c r="P417" s="81"/>
      <c r="Q417" s="81"/>
      <c r="R417" s="20">
        <v>1200697835</v>
      </c>
    </row>
    <row r="418" spans="1:18" ht="15" customHeight="1" x14ac:dyDescent="0.25">
      <c r="A418" s="94">
        <v>411</v>
      </c>
      <c r="B418" s="28" t="s">
        <v>257</v>
      </c>
      <c r="C418" s="34" t="s">
        <v>1423</v>
      </c>
      <c r="D418" s="30" t="s">
        <v>38</v>
      </c>
      <c r="E418" s="77" t="s">
        <v>2142</v>
      </c>
      <c r="F418" s="76" t="s">
        <v>1923</v>
      </c>
      <c r="G418" s="97" t="s">
        <v>1924</v>
      </c>
      <c r="H418" s="3">
        <v>44470</v>
      </c>
      <c r="I418" s="3">
        <v>44835</v>
      </c>
      <c r="J418" s="32">
        <v>31779.8</v>
      </c>
      <c r="K418" s="147">
        <f t="shared" si="21"/>
        <v>966.10591999999997</v>
      </c>
      <c r="L418" s="156"/>
      <c r="M418" s="147">
        <f t="shared" si="23"/>
        <v>912.08026000000007</v>
      </c>
      <c r="N418" s="33">
        <v>24553.599999999999</v>
      </c>
      <c r="O418" s="100">
        <f t="shared" si="22"/>
        <v>5348.0138200000038</v>
      </c>
      <c r="P418" s="81"/>
      <c r="Q418" s="81"/>
      <c r="R418" s="91">
        <v>1200771994</v>
      </c>
    </row>
    <row r="419" spans="1:18" ht="15" customHeight="1" x14ac:dyDescent="0.25">
      <c r="A419" s="27">
        <v>412</v>
      </c>
      <c r="B419" s="28" t="s">
        <v>1679</v>
      </c>
      <c r="C419" s="34" t="s">
        <v>1680</v>
      </c>
      <c r="D419" s="30" t="s">
        <v>38</v>
      </c>
      <c r="E419" s="76" t="s">
        <v>1943</v>
      </c>
      <c r="F419" s="76" t="s">
        <v>1923</v>
      </c>
      <c r="G419" s="97" t="s">
        <v>1924</v>
      </c>
      <c r="H419" s="3">
        <v>44470</v>
      </c>
      <c r="I419" s="3">
        <v>44835</v>
      </c>
      <c r="J419" s="32">
        <v>41226.9</v>
      </c>
      <c r="K419" s="147">
        <f t="shared" si="21"/>
        <v>1253.2977599999999</v>
      </c>
      <c r="L419" s="156">
        <v>615.80703149999931</v>
      </c>
      <c r="M419" s="147">
        <f t="shared" si="23"/>
        <v>1183.2120300000001</v>
      </c>
      <c r="N419" s="33">
        <v>19741.669999999998</v>
      </c>
      <c r="O419" s="100">
        <f t="shared" si="22"/>
        <v>18432.913178499999</v>
      </c>
      <c r="P419" s="81"/>
      <c r="Q419" s="81"/>
      <c r="R419" s="20">
        <v>1200921276</v>
      </c>
    </row>
    <row r="420" spans="1:18" ht="15" customHeight="1" x14ac:dyDescent="0.25">
      <c r="A420" s="94">
        <v>413</v>
      </c>
      <c r="B420" s="28" t="s">
        <v>878</v>
      </c>
      <c r="C420" s="34" t="s">
        <v>879</v>
      </c>
      <c r="D420" s="30" t="s">
        <v>51</v>
      </c>
      <c r="E420" s="76" t="s">
        <v>1943</v>
      </c>
      <c r="F420" s="76" t="s">
        <v>1923</v>
      </c>
      <c r="G420" s="97" t="s">
        <v>1924</v>
      </c>
      <c r="H420" s="4">
        <v>44652</v>
      </c>
      <c r="I420" s="4">
        <v>45017</v>
      </c>
      <c r="J420" s="32">
        <v>41226.9</v>
      </c>
      <c r="K420" s="147">
        <f t="shared" si="21"/>
        <v>1253.2977599999999</v>
      </c>
      <c r="L420" s="156">
        <v>615.80703149999931</v>
      </c>
      <c r="M420" s="147">
        <f t="shared" si="23"/>
        <v>1183.2120300000001</v>
      </c>
      <c r="N420" s="33">
        <v>3525</v>
      </c>
      <c r="O420" s="100">
        <f t="shared" si="22"/>
        <v>34649.583178499997</v>
      </c>
      <c r="P420" s="81"/>
      <c r="Q420" s="81"/>
      <c r="R420" s="20">
        <v>1201169453</v>
      </c>
    </row>
    <row r="421" spans="1:18" ht="15" customHeight="1" x14ac:dyDescent="0.25">
      <c r="A421" s="27">
        <v>414</v>
      </c>
      <c r="B421" s="28" t="s">
        <v>1079</v>
      </c>
      <c r="C421" s="34" t="s">
        <v>1080</v>
      </c>
      <c r="D421" s="30" t="s">
        <v>38</v>
      </c>
      <c r="E421" s="76" t="s">
        <v>1943</v>
      </c>
      <c r="F421" s="76" t="s">
        <v>1923</v>
      </c>
      <c r="G421" s="97" t="s">
        <v>1924</v>
      </c>
      <c r="H421" s="3">
        <v>44709</v>
      </c>
      <c r="I421" s="3">
        <v>45074</v>
      </c>
      <c r="J421" s="32">
        <v>41226.9</v>
      </c>
      <c r="K421" s="147">
        <f t="shared" si="21"/>
        <v>1253.2977599999999</v>
      </c>
      <c r="L421" s="156">
        <v>413.29</v>
      </c>
      <c r="M421" s="147">
        <f t="shared" si="23"/>
        <v>1183.2120300000001</v>
      </c>
      <c r="N421" s="33">
        <v>2167.4499999999998</v>
      </c>
      <c r="O421" s="100">
        <f t="shared" si="22"/>
        <v>36209.65021</v>
      </c>
      <c r="P421" s="81"/>
      <c r="Q421" s="81"/>
      <c r="R421" s="20">
        <v>1201176136</v>
      </c>
    </row>
    <row r="422" spans="1:18" ht="15" customHeight="1" x14ac:dyDescent="0.25">
      <c r="A422" s="94">
        <v>415</v>
      </c>
      <c r="B422" s="28" t="s">
        <v>1119</v>
      </c>
      <c r="C422" s="34" t="s">
        <v>1120</v>
      </c>
      <c r="D422" s="30" t="s">
        <v>51</v>
      </c>
      <c r="E422" s="76" t="s">
        <v>1943</v>
      </c>
      <c r="F422" s="76" t="s">
        <v>1923</v>
      </c>
      <c r="G422" s="97" t="s">
        <v>1924</v>
      </c>
      <c r="H422" s="3" t="s">
        <v>2360</v>
      </c>
      <c r="I422" s="3">
        <v>44866</v>
      </c>
      <c r="J422" s="32">
        <v>41226.9</v>
      </c>
      <c r="K422" s="147">
        <f t="shared" si="21"/>
        <v>1253.2977599999999</v>
      </c>
      <c r="L422" s="156">
        <v>615.80703149999931</v>
      </c>
      <c r="M422" s="147">
        <f t="shared" si="23"/>
        <v>1183.2120300000001</v>
      </c>
      <c r="N422" s="33">
        <v>4412.6499999999996</v>
      </c>
      <c r="O422" s="100">
        <f t="shared" si="22"/>
        <v>33761.933178499996</v>
      </c>
      <c r="P422" s="81"/>
      <c r="Q422" s="81"/>
      <c r="R422" s="20">
        <v>1300420922</v>
      </c>
    </row>
    <row r="423" spans="1:18" ht="15" customHeight="1" x14ac:dyDescent="0.25">
      <c r="A423" s="27">
        <v>416</v>
      </c>
      <c r="B423" s="28" t="s">
        <v>255</v>
      </c>
      <c r="C423" s="34" t="s">
        <v>1210</v>
      </c>
      <c r="D423" s="30" t="s">
        <v>38</v>
      </c>
      <c r="E423" s="76" t="s">
        <v>1943</v>
      </c>
      <c r="F423" s="76" t="s">
        <v>1923</v>
      </c>
      <c r="G423" s="97" t="s">
        <v>1924</v>
      </c>
      <c r="H423" s="3">
        <v>44805</v>
      </c>
      <c r="I423" s="3">
        <v>45170</v>
      </c>
      <c r="J423" s="32">
        <v>41226.9</v>
      </c>
      <c r="K423" s="147">
        <f t="shared" si="21"/>
        <v>1253.2977599999999</v>
      </c>
      <c r="L423" s="156">
        <v>615.80703149999931</v>
      </c>
      <c r="M423" s="147">
        <f t="shared" si="23"/>
        <v>1183.2120300000001</v>
      </c>
      <c r="N423" s="33">
        <v>0</v>
      </c>
      <c r="O423" s="100">
        <f t="shared" si="22"/>
        <v>38174.583178499997</v>
      </c>
      <c r="P423" s="81"/>
      <c r="Q423" s="81"/>
      <c r="R423" s="20">
        <v>1400093439</v>
      </c>
    </row>
    <row r="424" spans="1:18" ht="15" customHeight="1" x14ac:dyDescent="0.25">
      <c r="A424" s="94">
        <v>417</v>
      </c>
      <c r="B424" s="28" t="s">
        <v>398</v>
      </c>
      <c r="C424" s="34" t="s">
        <v>1708</v>
      </c>
      <c r="D424" s="30" t="s">
        <v>38</v>
      </c>
      <c r="E424" s="77" t="s">
        <v>2142</v>
      </c>
      <c r="F424" s="76" t="s">
        <v>1923</v>
      </c>
      <c r="G424" s="97" t="s">
        <v>1924</v>
      </c>
      <c r="H424" s="3">
        <v>44593</v>
      </c>
      <c r="I424" s="3">
        <v>44958</v>
      </c>
      <c r="J424" s="32">
        <v>31779.8</v>
      </c>
      <c r="K424" s="147">
        <f t="shared" si="21"/>
        <v>966.10591999999997</v>
      </c>
      <c r="L424" s="156"/>
      <c r="M424" s="147">
        <f t="shared" si="23"/>
        <v>912.08026000000007</v>
      </c>
      <c r="N424" s="33">
        <v>0</v>
      </c>
      <c r="O424" s="100">
        <f t="shared" si="22"/>
        <v>29901.613820000002</v>
      </c>
      <c r="P424" s="81"/>
      <c r="Q424" s="81"/>
      <c r="R424" s="20">
        <v>1400173165</v>
      </c>
    </row>
    <row r="425" spans="1:18" ht="15" customHeight="1" x14ac:dyDescent="0.25">
      <c r="A425" s="27">
        <v>418</v>
      </c>
      <c r="B425" s="28" t="s">
        <v>1621</v>
      </c>
      <c r="C425" s="34" t="s">
        <v>1622</v>
      </c>
      <c r="D425" s="30" t="s">
        <v>38</v>
      </c>
      <c r="E425" s="76" t="s">
        <v>1991</v>
      </c>
      <c r="F425" s="76" t="s">
        <v>1923</v>
      </c>
      <c r="G425" s="97" t="s">
        <v>1924</v>
      </c>
      <c r="H425" s="3">
        <v>44774</v>
      </c>
      <c r="I425" s="3">
        <v>45139</v>
      </c>
      <c r="J425" s="32">
        <v>47395.98</v>
      </c>
      <c r="K425" s="147">
        <f t="shared" si="21"/>
        <v>1440.837792</v>
      </c>
      <c r="L425" s="156">
        <v>1486.48</v>
      </c>
      <c r="M425" s="147">
        <f t="shared" si="23"/>
        <v>1360.2646260000001</v>
      </c>
      <c r="N425" s="33">
        <v>1905.75</v>
      </c>
      <c r="O425" s="100">
        <f t="shared" si="22"/>
        <v>41202.647582000005</v>
      </c>
      <c r="P425" s="81"/>
      <c r="Q425" s="81"/>
      <c r="R425" s="20">
        <v>1600100463</v>
      </c>
    </row>
    <row r="426" spans="1:18" ht="15" customHeight="1" x14ac:dyDescent="0.25">
      <c r="A426" s="94">
        <v>419</v>
      </c>
      <c r="B426" s="28" t="s">
        <v>1651</v>
      </c>
      <c r="C426" s="34" t="s">
        <v>1652</v>
      </c>
      <c r="D426" s="30" t="s">
        <v>38</v>
      </c>
      <c r="E426" s="77" t="s">
        <v>2142</v>
      </c>
      <c r="F426" s="76" t="s">
        <v>1923</v>
      </c>
      <c r="G426" s="97" t="s">
        <v>1924</v>
      </c>
      <c r="H426" s="3">
        <v>44805</v>
      </c>
      <c r="I426" s="3">
        <v>45170</v>
      </c>
      <c r="J426" s="32">
        <v>31779.8</v>
      </c>
      <c r="K426" s="147">
        <f t="shared" si="21"/>
        <v>966.10591999999997</v>
      </c>
      <c r="L426" s="156"/>
      <c r="M426" s="147">
        <f t="shared" si="23"/>
        <v>912.08026000000007</v>
      </c>
      <c r="N426" s="33">
        <v>5837.45</v>
      </c>
      <c r="O426" s="100">
        <f t="shared" si="22"/>
        <v>24064.163820000002</v>
      </c>
      <c r="P426" s="81"/>
      <c r="Q426" s="81"/>
      <c r="R426" s="20">
        <v>1700180779</v>
      </c>
    </row>
    <row r="427" spans="1:18" ht="15" customHeight="1" x14ac:dyDescent="0.25">
      <c r="A427" s="27">
        <v>420</v>
      </c>
      <c r="B427" s="28" t="s">
        <v>1333</v>
      </c>
      <c r="C427" s="34" t="s">
        <v>1334</v>
      </c>
      <c r="D427" s="30" t="s">
        <v>51</v>
      </c>
      <c r="E427" s="77" t="s">
        <v>2142</v>
      </c>
      <c r="F427" s="76" t="s">
        <v>1923</v>
      </c>
      <c r="G427" s="97" t="s">
        <v>1924</v>
      </c>
      <c r="H427" s="3">
        <v>44805</v>
      </c>
      <c r="I427" s="3">
        <v>45170</v>
      </c>
      <c r="J427" s="32">
        <v>31779.8</v>
      </c>
      <c r="K427" s="147">
        <f t="shared" si="21"/>
        <v>966.10591999999997</v>
      </c>
      <c r="L427" s="156"/>
      <c r="M427" s="147">
        <f t="shared" si="23"/>
        <v>912.08026000000007</v>
      </c>
      <c r="N427" s="33">
        <v>14107.74</v>
      </c>
      <c r="O427" s="100">
        <f t="shared" si="22"/>
        <v>15793.873820000003</v>
      </c>
      <c r="P427" s="81"/>
      <c r="Q427" s="81"/>
      <c r="R427" s="20">
        <v>1700247602</v>
      </c>
    </row>
    <row r="428" spans="1:18" ht="15" customHeight="1" x14ac:dyDescent="0.25">
      <c r="A428" s="94">
        <v>421</v>
      </c>
      <c r="B428" s="28" t="s">
        <v>631</v>
      </c>
      <c r="C428" s="34" t="s">
        <v>632</v>
      </c>
      <c r="D428" s="30" t="s">
        <v>38</v>
      </c>
      <c r="E428" s="76" t="s">
        <v>1943</v>
      </c>
      <c r="F428" s="76" t="s">
        <v>1923</v>
      </c>
      <c r="G428" s="97" t="s">
        <v>1924</v>
      </c>
      <c r="H428" s="3">
        <v>44562</v>
      </c>
      <c r="I428" s="3">
        <v>44927</v>
      </c>
      <c r="J428" s="32">
        <v>41226.9</v>
      </c>
      <c r="K428" s="147">
        <f t="shared" si="21"/>
        <v>1253.2977599999999</v>
      </c>
      <c r="L428" s="156">
        <v>615.80999999999995</v>
      </c>
      <c r="M428" s="147">
        <f t="shared" si="23"/>
        <v>1183.2120300000001</v>
      </c>
      <c r="N428" s="33">
        <v>0</v>
      </c>
      <c r="O428" s="100">
        <f t="shared" si="22"/>
        <v>38174.58021</v>
      </c>
      <c r="P428" s="81"/>
      <c r="Q428" s="81"/>
      <c r="R428" s="20">
        <v>1800123315</v>
      </c>
    </row>
    <row r="429" spans="1:18" ht="15" customHeight="1" x14ac:dyDescent="0.25">
      <c r="A429" s="27">
        <v>422</v>
      </c>
      <c r="B429" s="28" t="s">
        <v>459</v>
      </c>
      <c r="C429" s="34" t="s">
        <v>460</v>
      </c>
      <c r="D429" s="30" t="s">
        <v>38</v>
      </c>
      <c r="E429" s="76" t="s">
        <v>1943</v>
      </c>
      <c r="F429" s="76" t="s">
        <v>1923</v>
      </c>
      <c r="G429" s="97" t="s">
        <v>1924</v>
      </c>
      <c r="H429" s="3">
        <v>44774</v>
      </c>
      <c r="I429" s="3">
        <v>45139</v>
      </c>
      <c r="J429" s="32">
        <v>41226.9</v>
      </c>
      <c r="K429" s="147">
        <f t="shared" si="21"/>
        <v>1253.2977599999999</v>
      </c>
      <c r="L429" s="156">
        <v>615.80703149999931</v>
      </c>
      <c r="M429" s="147">
        <f t="shared" si="23"/>
        <v>1183.2120300000001</v>
      </c>
      <c r="N429" s="33">
        <v>24508.16</v>
      </c>
      <c r="O429" s="100">
        <f t="shared" si="22"/>
        <v>13666.423178499997</v>
      </c>
      <c r="P429" s="81"/>
      <c r="Q429" s="81"/>
      <c r="R429" s="20">
        <v>1800143685</v>
      </c>
    </row>
    <row r="430" spans="1:18" ht="15" customHeight="1" x14ac:dyDescent="0.25">
      <c r="A430" s="94">
        <v>423</v>
      </c>
      <c r="B430" s="28" t="s">
        <v>569</v>
      </c>
      <c r="C430" s="34" t="s">
        <v>570</v>
      </c>
      <c r="D430" s="30" t="s">
        <v>38</v>
      </c>
      <c r="E430" s="76" t="s">
        <v>1943</v>
      </c>
      <c r="F430" s="76" t="s">
        <v>1923</v>
      </c>
      <c r="G430" s="97" t="s">
        <v>1924</v>
      </c>
      <c r="H430" s="3">
        <v>44805</v>
      </c>
      <c r="I430" s="3">
        <v>45170</v>
      </c>
      <c r="J430" s="32">
        <v>41226.9</v>
      </c>
      <c r="K430" s="147">
        <f t="shared" si="21"/>
        <v>1253.2977599999999</v>
      </c>
      <c r="L430" s="156">
        <v>388.94</v>
      </c>
      <c r="M430" s="147">
        <f t="shared" si="23"/>
        <v>1183.2120300000001</v>
      </c>
      <c r="N430" s="33">
        <v>38378.33</v>
      </c>
      <c r="O430" s="100">
        <f t="shared" si="22"/>
        <v>23.120209999993676</v>
      </c>
      <c r="P430" s="81"/>
      <c r="Q430" s="81"/>
      <c r="R430" s="91">
        <v>1800174557</v>
      </c>
    </row>
    <row r="431" spans="1:18" ht="15" customHeight="1" x14ac:dyDescent="0.25">
      <c r="A431" s="27">
        <v>424</v>
      </c>
      <c r="B431" s="28" t="s">
        <v>686</v>
      </c>
      <c r="C431" s="34" t="s">
        <v>687</v>
      </c>
      <c r="D431" s="30" t="s">
        <v>38</v>
      </c>
      <c r="E431" s="76" t="s">
        <v>1943</v>
      </c>
      <c r="F431" s="76" t="s">
        <v>1923</v>
      </c>
      <c r="G431" s="97" t="s">
        <v>1924</v>
      </c>
      <c r="H431" s="3">
        <v>44805</v>
      </c>
      <c r="I431" s="3">
        <v>45170</v>
      </c>
      <c r="J431" s="32">
        <v>41226.9</v>
      </c>
      <c r="K431" s="147">
        <f t="shared" si="21"/>
        <v>1253.2977599999999</v>
      </c>
      <c r="L431" s="156">
        <v>615.80703149999931</v>
      </c>
      <c r="M431" s="147">
        <f t="shared" si="23"/>
        <v>1183.2120300000001</v>
      </c>
      <c r="N431" s="33">
        <v>13885.96</v>
      </c>
      <c r="O431" s="100">
        <f t="shared" si="22"/>
        <v>24288.623178499998</v>
      </c>
      <c r="P431" s="81"/>
      <c r="Q431" s="81"/>
      <c r="R431" s="20">
        <v>1800179564</v>
      </c>
    </row>
    <row r="432" spans="1:18" ht="15" customHeight="1" x14ac:dyDescent="0.25">
      <c r="A432" s="94">
        <v>425</v>
      </c>
      <c r="B432" s="28" t="s">
        <v>338</v>
      </c>
      <c r="C432" s="34" t="s">
        <v>339</v>
      </c>
      <c r="D432" s="30" t="s">
        <v>38</v>
      </c>
      <c r="E432" s="76" t="s">
        <v>1943</v>
      </c>
      <c r="F432" s="76" t="s">
        <v>1923</v>
      </c>
      <c r="G432" s="97" t="s">
        <v>1924</v>
      </c>
      <c r="H432" s="3">
        <v>44743</v>
      </c>
      <c r="I432" s="3">
        <v>45108</v>
      </c>
      <c r="J432" s="32">
        <v>41226.9</v>
      </c>
      <c r="K432" s="147">
        <f t="shared" si="21"/>
        <v>1253.2977599999999</v>
      </c>
      <c r="L432" s="156">
        <v>615.80703149999931</v>
      </c>
      <c r="M432" s="147">
        <f t="shared" si="23"/>
        <v>1183.2120300000001</v>
      </c>
      <c r="N432" s="33">
        <v>15050.36</v>
      </c>
      <c r="O432" s="100">
        <f t="shared" si="22"/>
        <v>23124.223178499997</v>
      </c>
      <c r="P432" s="81"/>
      <c r="Q432" s="81"/>
      <c r="R432" s="20">
        <v>1800290015</v>
      </c>
    </row>
    <row r="433" spans="1:18" ht="15" customHeight="1" x14ac:dyDescent="0.25">
      <c r="A433" s="27">
        <v>426</v>
      </c>
      <c r="B433" s="28" t="s">
        <v>598</v>
      </c>
      <c r="C433" s="34" t="s">
        <v>599</v>
      </c>
      <c r="D433" s="30" t="s">
        <v>38</v>
      </c>
      <c r="E433" s="76" t="s">
        <v>1943</v>
      </c>
      <c r="F433" s="76" t="s">
        <v>1923</v>
      </c>
      <c r="G433" s="97" t="s">
        <v>1924</v>
      </c>
      <c r="H433" s="3">
        <v>44470</v>
      </c>
      <c r="I433" s="3">
        <v>44835</v>
      </c>
      <c r="J433" s="32">
        <v>41226.9</v>
      </c>
      <c r="K433" s="147">
        <f t="shared" si="21"/>
        <v>1253.2977599999999</v>
      </c>
      <c r="L433" s="156">
        <v>615.80703149999931</v>
      </c>
      <c r="M433" s="147">
        <f t="shared" si="23"/>
        <v>1183.2120300000001</v>
      </c>
      <c r="N433" s="33">
        <v>0</v>
      </c>
      <c r="O433" s="100">
        <f t="shared" si="22"/>
        <v>38174.583178499997</v>
      </c>
      <c r="P433" s="81"/>
      <c r="Q433" s="81"/>
      <c r="R433" s="20">
        <v>1800343798</v>
      </c>
    </row>
    <row r="434" spans="1:18" ht="15" customHeight="1" x14ac:dyDescent="0.25">
      <c r="A434" s="94">
        <v>427</v>
      </c>
      <c r="B434" s="28" t="s">
        <v>323</v>
      </c>
      <c r="C434" s="34" t="s">
        <v>324</v>
      </c>
      <c r="D434" s="30" t="s">
        <v>38</v>
      </c>
      <c r="E434" s="77" t="s">
        <v>2142</v>
      </c>
      <c r="F434" s="76" t="s">
        <v>1923</v>
      </c>
      <c r="G434" s="97" t="s">
        <v>1924</v>
      </c>
      <c r="H434" s="3">
        <v>44562</v>
      </c>
      <c r="I434" s="3">
        <v>44927</v>
      </c>
      <c r="J434" s="32">
        <v>31779.8</v>
      </c>
      <c r="K434" s="147">
        <f t="shared" si="21"/>
        <v>966.10591999999997</v>
      </c>
      <c r="L434" s="156"/>
      <c r="M434" s="147">
        <f t="shared" si="23"/>
        <v>912.08026000000007</v>
      </c>
      <c r="N434" s="33">
        <v>24441.4</v>
      </c>
      <c r="O434" s="100">
        <f t="shared" si="22"/>
        <v>5460.2138200000009</v>
      </c>
      <c r="P434" s="81"/>
      <c r="Q434" s="81"/>
      <c r="R434" s="20">
        <v>1800468264</v>
      </c>
    </row>
    <row r="435" spans="1:18" ht="15" customHeight="1" x14ac:dyDescent="0.25">
      <c r="A435" s="27">
        <v>428</v>
      </c>
      <c r="B435" s="28" t="s">
        <v>352</v>
      </c>
      <c r="C435" s="34" t="s">
        <v>353</v>
      </c>
      <c r="D435" s="30" t="s">
        <v>38</v>
      </c>
      <c r="E435" s="76" t="s">
        <v>1943</v>
      </c>
      <c r="F435" s="76" t="s">
        <v>1923</v>
      </c>
      <c r="G435" s="97" t="s">
        <v>1924</v>
      </c>
      <c r="H435" s="3">
        <v>44805</v>
      </c>
      <c r="I435" s="3">
        <v>45170</v>
      </c>
      <c r="J435" s="32">
        <v>41226.9</v>
      </c>
      <c r="K435" s="147">
        <f t="shared" si="21"/>
        <v>1253.2977599999999</v>
      </c>
      <c r="L435" s="156">
        <v>413.29</v>
      </c>
      <c r="M435" s="147">
        <f t="shared" si="23"/>
        <v>1183.2120300000001</v>
      </c>
      <c r="N435" s="33">
        <v>19111.919999999998</v>
      </c>
      <c r="O435" s="100">
        <f t="shared" si="22"/>
        <v>19265.180209999999</v>
      </c>
      <c r="P435" s="81"/>
      <c r="Q435" s="81"/>
      <c r="R435" s="20">
        <v>1800507608</v>
      </c>
    </row>
    <row r="436" spans="1:18" ht="15" customHeight="1" x14ac:dyDescent="0.25">
      <c r="A436" s="94">
        <v>429</v>
      </c>
      <c r="B436" s="28" t="s">
        <v>1172</v>
      </c>
      <c r="C436" s="34" t="s">
        <v>1173</v>
      </c>
      <c r="D436" s="30" t="s">
        <v>38</v>
      </c>
      <c r="E436" s="76" t="s">
        <v>1943</v>
      </c>
      <c r="F436" s="76" t="s">
        <v>1923</v>
      </c>
      <c r="G436" s="97" t="s">
        <v>1924</v>
      </c>
      <c r="H436" s="3">
        <v>44805</v>
      </c>
      <c r="I436" s="3">
        <v>45170</v>
      </c>
      <c r="J436" s="32">
        <v>41226.9</v>
      </c>
      <c r="K436" s="147">
        <f t="shared" si="21"/>
        <v>1253.2977599999999</v>
      </c>
      <c r="L436" s="156">
        <v>615.80703149999931</v>
      </c>
      <c r="M436" s="147">
        <f t="shared" si="23"/>
        <v>1183.2120300000001</v>
      </c>
      <c r="N436" s="33">
        <v>19229.740000000002</v>
      </c>
      <c r="O436" s="100">
        <f t="shared" si="22"/>
        <v>18944.843178499996</v>
      </c>
      <c r="P436" s="81"/>
      <c r="Q436" s="81"/>
      <c r="R436" s="20">
        <v>1800521237</v>
      </c>
    </row>
    <row r="437" spans="1:18" ht="15" customHeight="1" x14ac:dyDescent="0.25">
      <c r="A437" s="27">
        <v>430</v>
      </c>
      <c r="B437" s="28" t="s">
        <v>1456</v>
      </c>
      <c r="C437" s="34" t="s">
        <v>1457</v>
      </c>
      <c r="D437" s="30" t="s">
        <v>38</v>
      </c>
      <c r="E437" s="77" t="s">
        <v>1943</v>
      </c>
      <c r="F437" s="76" t="s">
        <v>1923</v>
      </c>
      <c r="G437" s="97" t="s">
        <v>1924</v>
      </c>
      <c r="H437" s="3">
        <v>44575</v>
      </c>
      <c r="I437" s="3">
        <v>44940</v>
      </c>
      <c r="J437" s="32">
        <v>41226.9</v>
      </c>
      <c r="K437" s="147">
        <f t="shared" si="21"/>
        <v>1253.2977599999999</v>
      </c>
      <c r="L437" s="156">
        <v>615.80703149999931</v>
      </c>
      <c r="M437" s="147">
        <f t="shared" si="23"/>
        <v>1183.2120300000001</v>
      </c>
      <c r="N437" s="33">
        <v>20919.57</v>
      </c>
      <c r="O437" s="100">
        <f t="shared" si="22"/>
        <v>17255.013178499998</v>
      </c>
      <c r="P437" s="81"/>
      <c r="Q437" s="81"/>
      <c r="R437" s="20">
        <v>1800565432</v>
      </c>
    </row>
    <row r="438" spans="1:18" ht="15" customHeight="1" x14ac:dyDescent="0.25">
      <c r="A438" s="94">
        <v>431</v>
      </c>
      <c r="B438" s="28" t="s">
        <v>825</v>
      </c>
      <c r="C438" s="34" t="s">
        <v>826</v>
      </c>
      <c r="D438" s="30" t="s">
        <v>38</v>
      </c>
      <c r="E438" s="76" t="s">
        <v>1943</v>
      </c>
      <c r="F438" s="76" t="s">
        <v>1923</v>
      </c>
      <c r="G438" s="97" t="s">
        <v>1924</v>
      </c>
      <c r="H438" s="3">
        <v>44562</v>
      </c>
      <c r="I438" s="3">
        <v>44927</v>
      </c>
      <c r="J438" s="32">
        <v>41226.9</v>
      </c>
      <c r="K438" s="147">
        <f t="shared" si="21"/>
        <v>1253.2977599999999</v>
      </c>
      <c r="L438" s="156">
        <v>615.80703149999931</v>
      </c>
      <c r="M438" s="147">
        <f t="shared" si="23"/>
        <v>1183.2120300000001</v>
      </c>
      <c r="N438" s="33">
        <v>1000</v>
      </c>
      <c r="O438" s="100">
        <f t="shared" si="22"/>
        <v>37174.583178499997</v>
      </c>
      <c r="P438" s="81"/>
      <c r="Q438" s="81"/>
      <c r="R438" s="20">
        <v>1800646588</v>
      </c>
    </row>
    <row r="439" spans="1:18" ht="15" customHeight="1" x14ac:dyDescent="0.25">
      <c r="A439" s="27">
        <v>432</v>
      </c>
      <c r="B439" s="28" t="s">
        <v>1686</v>
      </c>
      <c r="C439" s="34" t="s">
        <v>1687</v>
      </c>
      <c r="D439" s="30" t="s">
        <v>51</v>
      </c>
      <c r="E439" s="76" t="s">
        <v>1943</v>
      </c>
      <c r="F439" s="76" t="s">
        <v>1923</v>
      </c>
      <c r="G439" s="97" t="s">
        <v>1924</v>
      </c>
      <c r="H439" s="3">
        <v>44743</v>
      </c>
      <c r="I439" s="3">
        <v>45108</v>
      </c>
      <c r="J439" s="32">
        <v>41226.9</v>
      </c>
      <c r="K439" s="147">
        <f t="shared" si="21"/>
        <v>1253.2977599999999</v>
      </c>
      <c r="L439" s="156">
        <v>615.80703149999931</v>
      </c>
      <c r="M439" s="147">
        <f t="shared" si="23"/>
        <v>1183.2120300000001</v>
      </c>
      <c r="N439" s="33">
        <v>3210</v>
      </c>
      <c r="O439" s="100">
        <f t="shared" si="22"/>
        <v>34964.583178499997</v>
      </c>
      <c r="P439" s="81"/>
      <c r="Q439" s="81"/>
      <c r="R439" s="20">
        <v>1800707521</v>
      </c>
    </row>
    <row r="440" spans="1:18" ht="15" customHeight="1" x14ac:dyDescent="0.25">
      <c r="A440" s="94">
        <v>433</v>
      </c>
      <c r="B440" s="28" t="s">
        <v>1648</v>
      </c>
      <c r="C440" s="34" t="s">
        <v>1649</v>
      </c>
      <c r="D440" s="30" t="s">
        <v>51</v>
      </c>
      <c r="E440" s="77" t="s">
        <v>2142</v>
      </c>
      <c r="F440" s="76" t="s">
        <v>1923</v>
      </c>
      <c r="G440" s="97" t="s">
        <v>1924</v>
      </c>
      <c r="H440" s="3">
        <v>44573</v>
      </c>
      <c r="I440" s="3">
        <v>44938</v>
      </c>
      <c r="J440" s="32">
        <v>31779.8</v>
      </c>
      <c r="K440" s="147">
        <f t="shared" si="21"/>
        <v>966.10591999999997</v>
      </c>
      <c r="L440" s="156"/>
      <c r="M440" s="147">
        <f t="shared" si="23"/>
        <v>912.08026000000007</v>
      </c>
      <c r="N440" s="33">
        <v>2925</v>
      </c>
      <c r="O440" s="100">
        <f t="shared" si="22"/>
        <v>26976.613820000002</v>
      </c>
      <c r="P440" s="81"/>
      <c r="Q440" s="81"/>
      <c r="R440" s="20">
        <v>1800815092</v>
      </c>
    </row>
    <row r="441" spans="1:18" ht="15" customHeight="1" x14ac:dyDescent="0.25">
      <c r="A441" s="27">
        <v>434</v>
      </c>
      <c r="B441" s="28" t="s">
        <v>1881</v>
      </c>
      <c r="C441" s="34" t="s">
        <v>1882</v>
      </c>
      <c r="D441" s="30" t="s">
        <v>38</v>
      </c>
      <c r="E441" s="77" t="s">
        <v>2142</v>
      </c>
      <c r="F441" s="76" t="s">
        <v>1923</v>
      </c>
      <c r="G441" s="97" t="s">
        <v>1924</v>
      </c>
      <c r="H441" s="3" t="s">
        <v>2360</v>
      </c>
      <c r="I441" s="3">
        <v>44866</v>
      </c>
      <c r="J441" s="32">
        <v>31779.8</v>
      </c>
      <c r="K441" s="147">
        <f t="shared" si="21"/>
        <v>966.10591999999997</v>
      </c>
      <c r="L441" s="156"/>
      <c r="M441" s="147">
        <f t="shared" si="23"/>
        <v>912.08026000000007</v>
      </c>
      <c r="N441" s="33">
        <v>18968.96</v>
      </c>
      <c r="O441" s="100">
        <f t="shared" si="22"/>
        <v>10932.653820000003</v>
      </c>
      <c r="P441" s="81"/>
      <c r="Q441" s="81"/>
      <c r="R441" s="20">
        <v>1900134469</v>
      </c>
    </row>
    <row r="442" spans="1:18" ht="15" customHeight="1" x14ac:dyDescent="0.25">
      <c r="A442" s="94">
        <v>435</v>
      </c>
      <c r="B442" s="28" t="s">
        <v>1162</v>
      </c>
      <c r="C442" s="34" t="s">
        <v>1163</v>
      </c>
      <c r="D442" s="30" t="s">
        <v>51</v>
      </c>
      <c r="E442" s="77" t="s">
        <v>2113</v>
      </c>
      <c r="F442" s="76" t="s">
        <v>1923</v>
      </c>
      <c r="G442" s="97" t="s">
        <v>1924</v>
      </c>
      <c r="H442" s="3">
        <v>44805</v>
      </c>
      <c r="I442" s="3">
        <v>45170</v>
      </c>
      <c r="J442" s="32">
        <v>31779.8</v>
      </c>
      <c r="K442" s="147">
        <f t="shared" si="21"/>
        <v>966.10591999999997</v>
      </c>
      <c r="L442" s="156"/>
      <c r="M442" s="147">
        <f t="shared" si="23"/>
        <v>912.08026000000007</v>
      </c>
      <c r="N442" s="33">
        <v>19682.060000000001</v>
      </c>
      <c r="O442" s="100">
        <f t="shared" si="22"/>
        <v>10219.553820000001</v>
      </c>
      <c r="P442" s="81"/>
      <c r="Q442" s="81"/>
      <c r="R442" s="20">
        <v>1900161793</v>
      </c>
    </row>
    <row r="443" spans="1:18" ht="15" customHeight="1" x14ac:dyDescent="0.25">
      <c r="A443" s="27">
        <v>436</v>
      </c>
      <c r="B443" s="28" t="s">
        <v>436</v>
      </c>
      <c r="C443" s="34" t="s">
        <v>806</v>
      </c>
      <c r="D443" s="30" t="s">
        <v>51</v>
      </c>
      <c r="E443" s="77" t="s">
        <v>2113</v>
      </c>
      <c r="F443" s="76" t="s">
        <v>1923</v>
      </c>
      <c r="G443" s="97" t="s">
        <v>1924</v>
      </c>
      <c r="H443" s="3">
        <v>44682</v>
      </c>
      <c r="I443" s="3">
        <v>45047</v>
      </c>
      <c r="J443" s="32">
        <v>31779.8</v>
      </c>
      <c r="K443" s="147">
        <f t="shared" si="21"/>
        <v>966.10591999999997</v>
      </c>
      <c r="L443" s="156"/>
      <c r="M443" s="147">
        <f t="shared" si="23"/>
        <v>912.08026000000007</v>
      </c>
      <c r="N443" s="33">
        <v>1525</v>
      </c>
      <c r="O443" s="100">
        <f t="shared" si="22"/>
        <v>28376.613820000002</v>
      </c>
      <c r="P443" s="81"/>
      <c r="Q443" s="81"/>
      <c r="R443" s="20">
        <v>1900161868</v>
      </c>
    </row>
    <row r="444" spans="1:18" ht="15" customHeight="1" x14ac:dyDescent="0.25">
      <c r="A444" s="94">
        <v>437</v>
      </c>
      <c r="B444" s="28" t="s">
        <v>1809</v>
      </c>
      <c r="C444" s="34" t="s">
        <v>1810</v>
      </c>
      <c r="D444" s="30" t="s">
        <v>38</v>
      </c>
      <c r="E444" s="76" t="s">
        <v>2123</v>
      </c>
      <c r="F444" s="76" t="s">
        <v>1923</v>
      </c>
      <c r="G444" s="97" t="s">
        <v>1924</v>
      </c>
      <c r="H444" s="3">
        <v>44805</v>
      </c>
      <c r="I444" s="3">
        <v>45170</v>
      </c>
      <c r="J444" s="32">
        <v>47395.98</v>
      </c>
      <c r="K444" s="147">
        <f t="shared" ref="K444:K505" si="24">+J444/100*3.04</f>
        <v>1440.837792</v>
      </c>
      <c r="L444" s="156">
        <v>1486.48</v>
      </c>
      <c r="M444" s="147">
        <f t="shared" si="23"/>
        <v>1360.2646260000001</v>
      </c>
      <c r="N444" s="33">
        <v>4740</v>
      </c>
      <c r="O444" s="100">
        <f t="shared" ref="O444:O505" si="25">+J444-K444-L444-M444-N444</f>
        <v>38368.397582000005</v>
      </c>
      <c r="P444" s="81"/>
      <c r="Q444" s="81"/>
      <c r="R444" s="20">
        <v>1900164441</v>
      </c>
    </row>
    <row r="445" spans="1:18" ht="15" customHeight="1" x14ac:dyDescent="0.25">
      <c r="A445" s="27">
        <v>438</v>
      </c>
      <c r="B445" s="28" t="s">
        <v>1186</v>
      </c>
      <c r="C445" s="34" t="s">
        <v>1187</v>
      </c>
      <c r="D445" s="30" t="s">
        <v>38</v>
      </c>
      <c r="E445" s="77" t="s">
        <v>2142</v>
      </c>
      <c r="F445" s="76" t="s">
        <v>1923</v>
      </c>
      <c r="G445" s="97" t="s">
        <v>1924</v>
      </c>
      <c r="H445" s="3">
        <v>44755</v>
      </c>
      <c r="I445" s="3">
        <v>45120</v>
      </c>
      <c r="J445" s="32">
        <v>31779.8</v>
      </c>
      <c r="K445" s="147">
        <f t="shared" si="24"/>
        <v>966.10591999999997</v>
      </c>
      <c r="L445" s="156"/>
      <c r="M445" s="147">
        <f t="shared" si="23"/>
        <v>912.08026000000007</v>
      </c>
      <c r="N445" s="33">
        <v>5548.91</v>
      </c>
      <c r="O445" s="100">
        <f t="shared" si="25"/>
        <v>24352.703820000002</v>
      </c>
      <c r="P445" s="81"/>
      <c r="Q445" s="81"/>
      <c r="R445" s="20">
        <v>1900166172</v>
      </c>
    </row>
    <row r="446" spans="1:18" ht="15" customHeight="1" x14ac:dyDescent="0.25">
      <c r="A446" s="94">
        <v>439</v>
      </c>
      <c r="B446" s="28" t="s">
        <v>1873</v>
      </c>
      <c r="C446" s="34" t="s">
        <v>1874</v>
      </c>
      <c r="D446" s="30" t="s">
        <v>51</v>
      </c>
      <c r="E446" s="77" t="s">
        <v>2113</v>
      </c>
      <c r="F446" s="76" t="s">
        <v>1923</v>
      </c>
      <c r="G446" s="97" t="s">
        <v>1924</v>
      </c>
      <c r="H446" s="3">
        <v>44531</v>
      </c>
      <c r="I446" s="3">
        <v>44896</v>
      </c>
      <c r="J446" s="32">
        <v>31779.8</v>
      </c>
      <c r="K446" s="147">
        <f t="shared" si="24"/>
        <v>966.10591999999997</v>
      </c>
      <c r="L446" s="156"/>
      <c r="M446" s="147">
        <f t="shared" si="23"/>
        <v>912.08026000000007</v>
      </c>
      <c r="N446" s="33">
        <v>2812.45</v>
      </c>
      <c r="O446" s="100">
        <f t="shared" si="25"/>
        <v>27089.163820000002</v>
      </c>
      <c r="P446" s="81"/>
      <c r="Q446" s="81"/>
      <c r="R446" s="20">
        <v>1900188051</v>
      </c>
    </row>
    <row r="447" spans="1:18" ht="15" customHeight="1" x14ac:dyDescent="0.25">
      <c r="A447" s="27">
        <v>440</v>
      </c>
      <c r="B447" s="28" t="s">
        <v>647</v>
      </c>
      <c r="C447" s="34" t="s">
        <v>648</v>
      </c>
      <c r="D447" s="30" t="s">
        <v>38</v>
      </c>
      <c r="E447" s="76" t="s">
        <v>1943</v>
      </c>
      <c r="F447" s="76" t="s">
        <v>1923</v>
      </c>
      <c r="G447" s="97" t="s">
        <v>1924</v>
      </c>
      <c r="H447" s="3">
        <v>44805</v>
      </c>
      <c r="I447" s="3">
        <v>45170</v>
      </c>
      <c r="J447" s="32">
        <v>41226.9</v>
      </c>
      <c r="K447" s="147">
        <f t="shared" si="24"/>
        <v>1253.2977599999999</v>
      </c>
      <c r="L447" s="156">
        <v>615.80703149999931</v>
      </c>
      <c r="M447" s="147">
        <f t="shared" ref="M447:M508" si="26">+J447/100*2.87</f>
        <v>1183.2120300000001</v>
      </c>
      <c r="N447" s="33">
        <v>27482.04</v>
      </c>
      <c r="O447" s="100">
        <f t="shared" si="25"/>
        <v>10692.543178499996</v>
      </c>
      <c r="P447" s="81"/>
      <c r="Q447" s="81"/>
      <c r="R447" s="20">
        <v>2000080297</v>
      </c>
    </row>
    <row r="448" spans="1:18" ht="15" customHeight="1" x14ac:dyDescent="0.25">
      <c r="A448" s="94">
        <v>441</v>
      </c>
      <c r="B448" s="28" t="s">
        <v>257</v>
      </c>
      <c r="C448" s="34" t="s">
        <v>633</v>
      </c>
      <c r="D448" s="30" t="s">
        <v>38</v>
      </c>
      <c r="E448" s="77" t="s">
        <v>2142</v>
      </c>
      <c r="F448" s="76" t="s">
        <v>1923</v>
      </c>
      <c r="G448" s="97" t="s">
        <v>1924</v>
      </c>
      <c r="H448" s="3">
        <v>44531</v>
      </c>
      <c r="I448" s="3">
        <v>44896</v>
      </c>
      <c r="J448" s="32">
        <v>31779.8</v>
      </c>
      <c r="K448" s="147">
        <f t="shared" si="24"/>
        <v>966.10591999999997</v>
      </c>
      <c r="L448" s="156"/>
      <c r="M448" s="147">
        <f t="shared" si="26"/>
        <v>912.08026000000007</v>
      </c>
      <c r="N448" s="33">
        <v>4782.3500000000004</v>
      </c>
      <c r="O448" s="100">
        <f t="shared" si="25"/>
        <v>25119.26382</v>
      </c>
      <c r="P448" s="81"/>
      <c r="Q448" s="81"/>
      <c r="R448" s="20">
        <v>2000166906</v>
      </c>
    </row>
    <row r="449" spans="1:18" ht="15" customHeight="1" x14ac:dyDescent="0.25">
      <c r="A449" s="27">
        <v>442</v>
      </c>
      <c r="B449" s="38" t="s">
        <v>39</v>
      </c>
      <c r="C449" s="39" t="s">
        <v>40</v>
      </c>
      <c r="D449" s="40" t="s">
        <v>38</v>
      </c>
      <c r="E449" s="77" t="s">
        <v>2142</v>
      </c>
      <c r="F449" s="76" t="s">
        <v>1923</v>
      </c>
      <c r="G449" s="97" t="s">
        <v>1924</v>
      </c>
      <c r="H449" s="3">
        <v>44623</v>
      </c>
      <c r="I449" s="3">
        <v>44988</v>
      </c>
      <c r="J449" s="32">
        <v>31779.8</v>
      </c>
      <c r="K449" s="147">
        <f t="shared" si="24"/>
        <v>966.10591999999997</v>
      </c>
      <c r="L449" s="156"/>
      <c r="M449" s="147">
        <f t="shared" si="26"/>
        <v>912.08026000000007</v>
      </c>
      <c r="N449" s="33">
        <v>22382.04</v>
      </c>
      <c r="O449" s="100">
        <f t="shared" si="25"/>
        <v>7519.5738200000014</v>
      </c>
      <c r="P449" s="81"/>
      <c r="Q449" s="81"/>
      <c r="R449" s="20">
        <v>2000170049</v>
      </c>
    </row>
    <row r="450" spans="1:18" ht="15" customHeight="1" x14ac:dyDescent="0.25">
      <c r="A450" s="94">
        <v>443</v>
      </c>
      <c r="B450" s="28" t="s">
        <v>52</v>
      </c>
      <c r="C450" s="34" t="s">
        <v>509</v>
      </c>
      <c r="D450" s="30" t="s">
        <v>38</v>
      </c>
      <c r="E450" s="77" t="s">
        <v>2142</v>
      </c>
      <c r="F450" s="76" t="s">
        <v>1923</v>
      </c>
      <c r="G450" s="97" t="s">
        <v>1924</v>
      </c>
      <c r="H450" s="3">
        <v>44805</v>
      </c>
      <c r="I450" s="3">
        <v>45170</v>
      </c>
      <c r="J450" s="32">
        <v>31779.8</v>
      </c>
      <c r="K450" s="147">
        <f t="shared" si="24"/>
        <v>966.10591999999997</v>
      </c>
      <c r="L450" s="156"/>
      <c r="M450" s="147">
        <f t="shared" si="26"/>
        <v>912.08026000000007</v>
      </c>
      <c r="N450" s="33">
        <v>7106.73</v>
      </c>
      <c r="O450" s="100">
        <f t="shared" si="25"/>
        <v>22794.883820000003</v>
      </c>
      <c r="P450" s="81"/>
      <c r="Q450" s="81"/>
      <c r="R450" s="20">
        <v>2200029078</v>
      </c>
    </row>
    <row r="451" spans="1:18" ht="15" customHeight="1" x14ac:dyDescent="0.25">
      <c r="A451" s="27">
        <v>444</v>
      </c>
      <c r="B451" s="28" t="s">
        <v>1592</v>
      </c>
      <c r="C451" s="34" t="s">
        <v>1593</v>
      </c>
      <c r="D451" s="30" t="s">
        <v>38</v>
      </c>
      <c r="E451" s="76" t="s">
        <v>1943</v>
      </c>
      <c r="F451" s="76" t="s">
        <v>1923</v>
      </c>
      <c r="G451" s="97" t="s">
        <v>1924</v>
      </c>
      <c r="H451" s="3">
        <v>44531</v>
      </c>
      <c r="I451" s="3">
        <v>44896</v>
      </c>
      <c r="J451" s="32">
        <v>41226.9</v>
      </c>
      <c r="K451" s="147">
        <f t="shared" si="24"/>
        <v>1253.2977599999999</v>
      </c>
      <c r="L451" s="156">
        <v>615.80703149999931</v>
      </c>
      <c r="M451" s="147">
        <f t="shared" si="26"/>
        <v>1183.2120300000001</v>
      </c>
      <c r="N451" s="33">
        <v>1025</v>
      </c>
      <c r="O451" s="100">
        <f t="shared" si="25"/>
        <v>37149.583178499997</v>
      </c>
      <c r="P451" s="81"/>
      <c r="Q451" s="81"/>
      <c r="R451" s="20">
        <v>2200046932</v>
      </c>
    </row>
    <row r="452" spans="1:18" ht="15" customHeight="1" x14ac:dyDescent="0.25">
      <c r="A452" s="94">
        <v>445</v>
      </c>
      <c r="B452" s="28" t="s">
        <v>702</v>
      </c>
      <c r="C452" s="34" t="s">
        <v>703</v>
      </c>
      <c r="D452" s="30" t="s">
        <v>38</v>
      </c>
      <c r="E452" s="76" t="s">
        <v>1943</v>
      </c>
      <c r="F452" s="76" t="s">
        <v>1923</v>
      </c>
      <c r="G452" s="97" t="s">
        <v>1924</v>
      </c>
      <c r="H452" s="3">
        <v>44774</v>
      </c>
      <c r="I452" s="3">
        <v>45139</v>
      </c>
      <c r="J452" s="32">
        <v>41226.9</v>
      </c>
      <c r="K452" s="147">
        <f t="shared" si="24"/>
        <v>1253.2977599999999</v>
      </c>
      <c r="L452" s="156">
        <v>615.80703149999931</v>
      </c>
      <c r="M452" s="147">
        <f t="shared" si="26"/>
        <v>1183.2120300000001</v>
      </c>
      <c r="N452" s="33">
        <v>3525</v>
      </c>
      <c r="O452" s="100">
        <f t="shared" si="25"/>
        <v>34649.583178499997</v>
      </c>
      <c r="P452" s="81"/>
      <c r="Q452" s="81"/>
      <c r="R452" s="20">
        <v>2200267272</v>
      </c>
    </row>
    <row r="453" spans="1:18" ht="15" customHeight="1" x14ac:dyDescent="0.25">
      <c r="A453" s="27">
        <v>446</v>
      </c>
      <c r="B453" s="28" t="s">
        <v>696</v>
      </c>
      <c r="C453" s="34" t="s">
        <v>697</v>
      </c>
      <c r="D453" s="30" t="s">
        <v>38</v>
      </c>
      <c r="E453" s="77" t="s">
        <v>2142</v>
      </c>
      <c r="F453" s="8" t="s">
        <v>1923</v>
      </c>
      <c r="G453" s="97" t="s">
        <v>1924</v>
      </c>
      <c r="H453" s="5">
        <v>44470</v>
      </c>
      <c r="I453" s="5">
        <v>44835</v>
      </c>
      <c r="J453" s="32">
        <v>31779.8</v>
      </c>
      <c r="K453" s="147">
        <f t="shared" si="24"/>
        <v>966.10591999999997</v>
      </c>
      <c r="L453" s="156">
        <v>0</v>
      </c>
      <c r="M453" s="147">
        <f t="shared" si="26"/>
        <v>912.08026000000007</v>
      </c>
      <c r="N453" s="33">
        <v>1425</v>
      </c>
      <c r="O453" s="100">
        <f t="shared" si="25"/>
        <v>28476.613820000002</v>
      </c>
      <c r="P453" s="81"/>
      <c r="Q453" s="81"/>
      <c r="R453" s="20">
        <v>2200359962</v>
      </c>
    </row>
    <row r="454" spans="1:18" ht="15" customHeight="1" x14ac:dyDescent="0.25">
      <c r="A454" s="94">
        <v>447</v>
      </c>
      <c r="B454" s="28" t="s">
        <v>708</v>
      </c>
      <c r="C454" s="34" t="s">
        <v>709</v>
      </c>
      <c r="D454" s="30" t="s">
        <v>38</v>
      </c>
      <c r="E454" s="76" t="s">
        <v>1943</v>
      </c>
      <c r="F454" s="76" t="s">
        <v>1923</v>
      </c>
      <c r="G454" s="97" t="s">
        <v>1924</v>
      </c>
      <c r="H454" s="3">
        <v>44805</v>
      </c>
      <c r="I454" s="3">
        <v>45170</v>
      </c>
      <c r="J454" s="32">
        <v>41226.9</v>
      </c>
      <c r="K454" s="147">
        <f t="shared" si="24"/>
        <v>1253.2977599999999</v>
      </c>
      <c r="L454" s="156">
        <v>615.80703149999931</v>
      </c>
      <c r="M454" s="147">
        <f t="shared" si="26"/>
        <v>1183.2120300000001</v>
      </c>
      <c r="N454" s="33">
        <v>4808.1400000000003</v>
      </c>
      <c r="O454" s="100">
        <f t="shared" si="25"/>
        <v>33366.443178499998</v>
      </c>
      <c r="P454" s="81"/>
      <c r="Q454" s="81"/>
      <c r="R454" s="20">
        <v>2301057689</v>
      </c>
    </row>
    <row r="455" spans="1:18" ht="15" customHeight="1" x14ac:dyDescent="0.25">
      <c r="A455" s="27">
        <v>448</v>
      </c>
      <c r="B455" s="28" t="s">
        <v>312</v>
      </c>
      <c r="C455" s="34" t="s">
        <v>313</v>
      </c>
      <c r="D455" s="30" t="s">
        <v>38</v>
      </c>
      <c r="E455" s="77" t="s">
        <v>2142</v>
      </c>
      <c r="F455" s="76" t="s">
        <v>1923</v>
      </c>
      <c r="G455" s="97" t="s">
        <v>1924</v>
      </c>
      <c r="H455" s="3">
        <v>44470</v>
      </c>
      <c r="I455" s="3">
        <v>44835</v>
      </c>
      <c r="J455" s="32">
        <v>31779.8</v>
      </c>
      <c r="K455" s="147">
        <f t="shared" si="24"/>
        <v>966.10591999999997</v>
      </c>
      <c r="L455" s="156"/>
      <c r="M455" s="147">
        <f t="shared" si="26"/>
        <v>912.08026000000007</v>
      </c>
      <c r="N455" s="33">
        <v>0</v>
      </c>
      <c r="O455" s="100">
        <f t="shared" si="25"/>
        <v>29901.613820000002</v>
      </c>
      <c r="P455" s="81"/>
      <c r="Q455" s="81"/>
      <c r="R455" s="20">
        <v>2700224856</v>
      </c>
    </row>
    <row r="456" spans="1:18" ht="15" customHeight="1" x14ac:dyDescent="0.25">
      <c r="A456" s="94">
        <v>449</v>
      </c>
      <c r="B456" s="28" t="s">
        <v>748</v>
      </c>
      <c r="C456" s="34" t="s">
        <v>749</v>
      </c>
      <c r="D456" s="30" t="s">
        <v>38</v>
      </c>
      <c r="E456" s="76" t="s">
        <v>1943</v>
      </c>
      <c r="F456" s="76" t="s">
        <v>1923</v>
      </c>
      <c r="G456" s="97" t="s">
        <v>1924</v>
      </c>
      <c r="H456" s="3">
        <v>44805</v>
      </c>
      <c r="I456" s="3">
        <v>45170</v>
      </c>
      <c r="J456" s="32">
        <v>41226.9</v>
      </c>
      <c r="K456" s="147">
        <f t="shared" si="24"/>
        <v>1253.2977599999999</v>
      </c>
      <c r="L456" s="156">
        <v>615.80703149999931</v>
      </c>
      <c r="M456" s="147">
        <f t="shared" si="26"/>
        <v>1183.2120300000001</v>
      </c>
      <c r="N456" s="33">
        <v>22824.25</v>
      </c>
      <c r="O456" s="100">
        <f t="shared" si="25"/>
        <v>15350.333178499997</v>
      </c>
      <c r="P456" s="81"/>
      <c r="Q456" s="81"/>
      <c r="R456" s="20">
        <v>2700324649</v>
      </c>
    </row>
    <row r="457" spans="1:18" ht="15" customHeight="1" x14ac:dyDescent="0.25">
      <c r="A457" s="27">
        <v>450</v>
      </c>
      <c r="B457" s="28" t="s">
        <v>143</v>
      </c>
      <c r="C457" s="34" t="s">
        <v>144</v>
      </c>
      <c r="D457" s="30" t="s">
        <v>38</v>
      </c>
      <c r="E457" s="76" t="s">
        <v>1943</v>
      </c>
      <c r="F457" s="76" t="s">
        <v>1923</v>
      </c>
      <c r="G457" s="97" t="s">
        <v>1924</v>
      </c>
      <c r="H457" s="3">
        <v>44805</v>
      </c>
      <c r="I457" s="3">
        <v>45170</v>
      </c>
      <c r="J457" s="32">
        <v>41226.9</v>
      </c>
      <c r="K457" s="147">
        <f t="shared" si="24"/>
        <v>1253.2977599999999</v>
      </c>
      <c r="L457" s="156">
        <v>615.80703149999931</v>
      </c>
      <c r="M457" s="147">
        <f t="shared" si="26"/>
        <v>1183.2120300000001</v>
      </c>
      <c r="N457" s="33">
        <v>5025</v>
      </c>
      <c r="O457" s="100">
        <f t="shared" si="25"/>
        <v>33149.583178499997</v>
      </c>
      <c r="P457" s="81"/>
      <c r="Q457" s="81"/>
      <c r="R457" s="20">
        <v>2700332444</v>
      </c>
    </row>
    <row r="458" spans="1:18" ht="15" customHeight="1" x14ac:dyDescent="0.25">
      <c r="A458" s="94">
        <v>451</v>
      </c>
      <c r="B458" s="28" t="s">
        <v>706</v>
      </c>
      <c r="C458" s="34" t="s">
        <v>707</v>
      </c>
      <c r="D458" s="30" t="s">
        <v>38</v>
      </c>
      <c r="E458" s="77" t="s">
        <v>2142</v>
      </c>
      <c r="F458" s="76" t="s">
        <v>1923</v>
      </c>
      <c r="G458" s="97" t="s">
        <v>1924</v>
      </c>
      <c r="H458" s="3">
        <v>44805</v>
      </c>
      <c r="I458" s="3">
        <v>45170</v>
      </c>
      <c r="J458" s="32">
        <v>31779.8</v>
      </c>
      <c r="K458" s="147">
        <f t="shared" si="24"/>
        <v>966.10591999999997</v>
      </c>
      <c r="L458" s="156"/>
      <c r="M458" s="147">
        <f t="shared" si="26"/>
        <v>912.08026000000007</v>
      </c>
      <c r="N458" s="33">
        <v>26172.36</v>
      </c>
      <c r="O458" s="100">
        <f t="shared" si="25"/>
        <v>3729.2538200000017</v>
      </c>
      <c r="P458" s="81"/>
      <c r="Q458" s="81"/>
      <c r="R458" s="20">
        <v>2700458629</v>
      </c>
    </row>
    <row r="459" spans="1:18" ht="15" customHeight="1" x14ac:dyDescent="0.25">
      <c r="A459" s="27">
        <v>452</v>
      </c>
      <c r="B459" s="28" t="s">
        <v>1631</v>
      </c>
      <c r="C459" s="34" t="s">
        <v>1632</v>
      </c>
      <c r="D459" s="30" t="s">
        <v>51</v>
      </c>
      <c r="E459" s="77" t="s">
        <v>2113</v>
      </c>
      <c r="F459" s="76" t="s">
        <v>1923</v>
      </c>
      <c r="G459" s="97" t="s">
        <v>1924</v>
      </c>
      <c r="H459" s="3">
        <v>44805</v>
      </c>
      <c r="I459" s="3">
        <v>45170</v>
      </c>
      <c r="J459" s="32">
        <v>31779.8</v>
      </c>
      <c r="K459" s="147">
        <f t="shared" si="24"/>
        <v>966.10591999999997</v>
      </c>
      <c r="L459" s="156"/>
      <c r="M459" s="147">
        <f t="shared" si="26"/>
        <v>912.08026000000007</v>
      </c>
      <c r="N459" s="33">
        <v>20053.419999999998</v>
      </c>
      <c r="O459" s="100">
        <f t="shared" si="25"/>
        <v>9848.1938200000041</v>
      </c>
      <c r="P459" s="81"/>
      <c r="Q459" s="81"/>
      <c r="R459" s="20">
        <v>3104354000</v>
      </c>
    </row>
    <row r="460" spans="1:18" ht="15" customHeight="1" x14ac:dyDescent="0.25">
      <c r="A460" s="94">
        <v>453</v>
      </c>
      <c r="B460" s="28" t="s">
        <v>727</v>
      </c>
      <c r="C460" s="34" t="s">
        <v>728</v>
      </c>
      <c r="D460" s="30" t="s">
        <v>38</v>
      </c>
      <c r="E460" s="77" t="s">
        <v>2142</v>
      </c>
      <c r="F460" s="76" t="s">
        <v>1923</v>
      </c>
      <c r="G460" s="97" t="s">
        <v>1924</v>
      </c>
      <c r="H460" s="3">
        <v>44470</v>
      </c>
      <c r="I460" s="3">
        <v>44835</v>
      </c>
      <c r="J460" s="32">
        <v>31779.8</v>
      </c>
      <c r="K460" s="147">
        <f t="shared" si="24"/>
        <v>966.10591999999997</v>
      </c>
      <c r="L460" s="156"/>
      <c r="M460" s="147">
        <f t="shared" si="26"/>
        <v>912.08026000000007</v>
      </c>
      <c r="N460" s="33">
        <v>4537.3500000000004</v>
      </c>
      <c r="O460" s="100">
        <f t="shared" si="25"/>
        <v>25364.26382</v>
      </c>
      <c r="P460" s="81"/>
      <c r="Q460" s="81"/>
      <c r="R460" s="20">
        <v>4900357288</v>
      </c>
    </row>
    <row r="461" spans="1:18" ht="15" customHeight="1" x14ac:dyDescent="0.25">
      <c r="A461" s="27">
        <v>454</v>
      </c>
      <c r="B461" s="28" t="s">
        <v>668</v>
      </c>
      <c r="C461" s="34" t="s">
        <v>669</v>
      </c>
      <c r="D461" s="30" t="s">
        <v>38</v>
      </c>
      <c r="E461" s="76" t="s">
        <v>2161</v>
      </c>
      <c r="F461" s="76" t="s">
        <v>1923</v>
      </c>
      <c r="G461" s="97" t="s">
        <v>1924</v>
      </c>
      <c r="H461" s="3">
        <v>44774</v>
      </c>
      <c r="I461" s="3">
        <v>45139</v>
      </c>
      <c r="J461" s="32">
        <v>47395.98</v>
      </c>
      <c r="K461" s="147">
        <f t="shared" si="24"/>
        <v>1440.837792</v>
      </c>
      <c r="L461" s="156">
        <v>1486.48</v>
      </c>
      <c r="M461" s="147">
        <f t="shared" si="26"/>
        <v>1360.2646260000001</v>
      </c>
      <c r="N461" s="33">
        <v>4210</v>
      </c>
      <c r="O461" s="100">
        <f t="shared" si="25"/>
        <v>38898.397582000005</v>
      </c>
      <c r="P461" s="81"/>
      <c r="Q461" s="81"/>
      <c r="R461" s="20">
        <v>4900409303</v>
      </c>
    </row>
    <row r="462" spans="1:18" ht="15" customHeight="1" x14ac:dyDescent="0.25">
      <c r="A462" s="94">
        <v>455</v>
      </c>
      <c r="B462" s="28" t="s">
        <v>647</v>
      </c>
      <c r="C462" s="34" t="s">
        <v>756</v>
      </c>
      <c r="D462" s="30" t="s">
        <v>38</v>
      </c>
      <c r="E462" s="76" t="s">
        <v>1943</v>
      </c>
      <c r="F462" s="76" t="s">
        <v>1923</v>
      </c>
      <c r="G462" s="97" t="s">
        <v>1924</v>
      </c>
      <c r="H462" s="3">
        <v>44805</v>
      </c>
      <c r="I462" s="3">
        <v>45170</v>
      </c>
      <c r="J462" s="32">
        <v>41226.9</v>
      </c>
      <c r="K462" s="147">
        <f t="shared" si="24"/>
        <v>1253.2977599999999</v>
      </c>
      <c r="L462" s="156">
        <v>615.80703149999931</v>
      </c>
      <c r="M462" s="147">
        <f t="shared" si="26"/>
        <v>1183.2120300000001</v>
      </c>
      <c r="N462" s="33">
        <v>0</v>
      </c>
      <c r="O462" s="100">
        <f t="shared" si="25"/>
        <v>38174.583178499997</v>
      </c>
      <c r="P462" s="81"/>
      <c r="Q462" s="81"/>
      <c r="R462" s="20">
        <v>4900478878</v>
      </c>
    </row>
    <row r="463" spans="1:18" ht="15" customHeight="1" x14ac:dyDescent="0.25">
      <c r="A463" s="27">
        <v>456</v>
      </c>
      <c r="B463" s="28" t="s">
        <v>1657</v>
      </c>
      <c r="C463" s="34" t="s">
        <v>1895</v>
      </c>
      <c r="D463" s="30" t="s">
        <v>51</v>
      </c>
      <c r="E463" s="76" t="s">
        <v>1943</v>
      </c>
      <c r="F463" s="76" t="s">
        <v>1923</v>
      </c>
      <c r="G463" s="97" t="s">
        <v>1924</v>
      </c>
      <c r="H463" s="3">
        <v>44470</v>
      </c>
      <c r="I463" s="3">
        <v>44835</v>
      </c>
      <c r="J463" s="32">
        <v>41226.9</v>
      </c>
      <c r="K463" s="147">
        <f t="shared" si="24"/>
        <v>1253.2977599999999</v>
      </c>
      <c r="L463" s="156">
        <v>615.80703149999931</v>
      </c>
      <c r="M463" s="147">
        <f t="shared" si="26"/>
        <v>1183.2120300000001</v>
      </c>
      <c r="N463" s="33">
        <v>12632.07</v>
      </c>
      <c r="O463" s="100">
        <f t="shared" si="25"/>
        <v>25542.513178499998</v>
      </c>
      <c r="P463" s="81"/>
      <c r="Q463" s="81"/>
      <c r="R463" s="20">
        <v>4900498009</v>
      </c>
    </row>
    <row r="464" spans="1:18" ht="15" customHeight="1" x14ac:dyDescent="0.25">
      <c r="A464" s="94">
        <v>457</v>
      </c>
      <c r="B464" s="28" t="s">
        <v>547</v>
      </c>
      <c r="C464" s="34" t="s">
        <v>548</v>
      </c>
      <c r="D464" s="30" t="s">
        <v>38</v>
      </c>
      <c r="E464" s="76" t="s">
        <v>1943</v>
      </c>
      <c r="F464" s="76" t="s">
        <v>1923</v>
      </c>
      <c r="G464" s="97" t="s">
        <v>1924</v>
      </c>
      <c r="H464" s="3">
        <v>44805</v>
      </c>
      <c r="I464" s="3">
        <v>45170</v>
      </c>
      <c r="J464" s="32">
        <v>41226.9</v>
      </c>
      <c r="K464" s="147">
        <f t="shared" si="24"/>
        <v>1253.2977599999999</v>
      </c>
      <c r="L464" s="156">
        <v>413.29</v>
      </c>
      <c r="M464" s="147">
        <f t="shared" si="26"/>
        <v>1183.2120300000001</v>
      </c>
      <c r="N464" s="33">
        <v>1512.45</v>
      </c>
      <c r="O464" s="100">
        <f t="shared" si="25"/>
        <v>36864.65021</v>
      </c>
      <c r="P464" s="81"/>
      <c r="Q464" s="81"/>
      <c r="R464" s="20">
        <v>4900498801</v>
      </c>
    </row>
    <row r="465" spans="1:18" ht="15" customHeight="1" x14ac:dyDescent="0.25">
      <c r="A465" s="27">
        <v>458</v>
      </c>
      <c r="B465" s="28" t="s">
        <v>368</v>
      </c>
      <c r="C465" s="34" t="s">
        <v>369</v>
      </c>
      <c r="D465" s="30" t="s">
        <v>38</v>
      </c>
      <c r="E465" s="77" t="s">
        <v>2142</v>
      </c>
      <c r="F465" s="105" t="s">
        <v>1923</v>
      </c>
      <c r="G465" s="97" t="s">
        <v>1924</v>
      </c>
      <c r="H465" s="3">
        <v>44470</v>
      </c>
      <c r="I465" s="3">
        <v>44835</v>
      </c>
      <c r="J465" s="32">
        <v>31779.8</v>
      </c>
      <c r="K465" s="147">
        <f t="shared" si="24"/>
        <v>966.10591999999997</v>
      </c>
      <c r="L465" s="156"/>
      <c r="M465" s="147">
        <f t="shared" si="26"/>
        <v>912.08026000000007</v>
      </c>
      <c r="N465" s="33">
        <v>8679.3780000000006</v>
      </c>
      <c r="O465" s="100">
        <f t="shared" si="25"/>
        <v>21222.235820000002</v>
      </c>
      <c r="P465" s="81"/>
      <c r="Q465" s="81"/>
      <c r="R465" s="20">
        <v>4900506595</v>
      </c>
    </row>
    <row r="466" spans="1:18" ht="15" customHeight="1" x14ac:dyDescent="0.25">
      <c r="A466" s="94">
        <v>459</v>
      </c>
      <c r="B466" s="28" t="s">
        <v>514</v>
      </c>
      <c r="C466" s="34" t="s">
        <v>515</v>
      </c>
      <c r="D466" s="30" t="s">
        <v>38</v>
      </c>
      <c r="E466" s="77" t="s">
        <v>2142</v>
      </c>
      <c r="F466" s="76" t="s">
        <v>1923</v>
      </c>
      <c r="G466" s="97" t="s">
        <v>1924</v>
      </c>
      <c r="H466" s="3">
        <v>44743</v>
      </c>
      <c r="I466" s="3">
        <v>45108</v>
      </c>
      <c r="J466" s="32">
        <v>31779.8</v>
      </c>
      <c r="K466" s="147">
        <f t="shared" si="24"/>
        <v>966.10591999999997</v>
      </c>
      <c r="L466" s="156"/>
      <c r="M466" s="147">
        <f t="shared" si="26"/>
        <v>912.08026000000007</v>
      </c>
      <c r="N466" s="33">
        <v>24761.94</v>
      </c>
      <c r="O466" s="100">
        <f t="shared" si="25"/>
        <v>5139.6738200000036</v>
      </c>
      <c r="P466" s="81"/>
      <c r="Q466" s="81"/>
      <c r="R466" s="20">
        <v>4900551880</v>
      </c>
    </row>
    <row r="467" spans="1:18" ht="15" customHeight="1" x14ac:dyDescent="0.25">
      <c r="A467" s="27">
        <v>460</v>
      </c>
      <c r="B467" s="28" t="s">
        <v>54</v>
      </c>
      <c r="C467" s="34" t="s">
        <v>53</v>
      </c>
      <c r="D467" s="30" t="s">
        <v>38</v>
      </c>
      <c r="E467" s="77" t="s">
        <v>2142</v>
      </c>
      <c r="F467" s="76" t="s">
        <v>1923</v>
      </c>
      <c r="G467" s="97" t="s">
        <v>1924</v>
      </c>
      <c r="H467" s="3">
        <v>44562</v>
      </c>
      <c r="I467" s="3">
        <v>44927</v>
      </c>
      <c r="J467" s="32">
        <v>31779.8</v>
      </c>
      <c r="K467" s="147">
        <f t="shared" si="24"/>
        <v>966.10591999999997</v>
      </c>
      <c r="L467" s="156"/>
      <c r="M467" s="147">
        <f t="shared" si="26"/>
        <v>912.08026000000007</v>
      </c>
      <c r="N467" s="33">
        <v>15320.26</v>
      </c>
      <c r="O467" s="100">
        <f t="shared" si="25"/>
        <v>14581.353820000002</v>
      </c>
      <c r="P467" s="81"/>
      <c r="Q467" s="81"/>
      <c r="R467" s="20">
        <v>4900557259</v>
      </c>
    </row>
    <row r="468" spans="1:18" x14ac:dyDescent="0.25">
      <c r="A468" s="94">
        <v>461</v>
      </c>
      <c r="B468" s="28" t="s">
        <v>634</v>
      </c>
      <c r="C468" s="34" t="s">
        <v>2262</v>
      </c>
      <c r="D468" s="30" t="s">
        <v>38</v>
      </c>
      <c r="E468" s="76" t="s">
        <v>1943</v>
      </c>
      <c r="F468" s="76" t="s">
        <v>1923</v>
      </c>
      <c r="G468" s="97" t="s">
        <v>1924</v>
      </c>
      <c r="H468" s="3">
        <v>44593</v>
      </c>
      <c r="I468" s="3">
        <v>44958</v>
      </c>
      <c r="J468" s="32">
        <v>41226.9</v>
      </c>
      <c r="K468" s="147">
        <f t="shared" si="24"/>
        <v>1253.2977599999999</v>
      </c>
      <c r="L468" s="156">
        <v>615.80703149999931</v>
      </c>
      <c r="M468" s="147">
        <f t="shared" si="26"/>
        <v>1183.2120300000001</v>
      </c>
      <c r="N468" s="33">
        <v>11487.31</v>
      </c>
      <c r="O468" s="100">
        <f t="shared" si="25"/>
        <v>26687.2731785</v>
      </c>
      <c r="P468" s="81"/>
      <c r="Q468" s="81"/>
      <c r="R468" s="20">
        <v>4900638570</v>
      </c>
    </row>
    <row r="469" spans="1:18" ht="15" customHeight="1" x14ac:dyDescent="0.25">
      <c r="A469" s="27">
        <v>462</v>
      </c>
      <c r="B469" s="28" t="s">
        <v>549</v>
      </c>
      <c r="C469" s="34" t="s">
        <v>550</v>
      </c>
      <c r="D469" s="30" t="s">
        <v>38</v>
      </c>
      <c r="E469" s="77" t="s">
        <v>2142</v>
      </c>
      <c r="F469" s="76" t="s">
        <v>1923</v>
      </c>
      <c r="G469" s="97" t="s">
        <v>1924</v>
      </c>
      <c r="H469" s="3">
        <v>44805</v>
      </c>
      <c r="I469" s="3">
        <v>45170</v>
      </c>
      <c r="J469" s="32">
        <v>31779.8</v>
      </c>
      <c r="K469" s="147">
        <f t="shared" si="24"/>
        <v>966.10591999999997</v>
      </c>
      <c r="L469" s="156"/>
      <c r="M469" s="147">
        <f t="shared" si="26"/>
        <v>912.08026000000007</v>
      </c>
      <c r="N469" s="33">
        <v>18178.5</v>
      </c>
      <c r="O469" s="100">
        <f t="shared" si="25"/>
        <v>11723.113820000002</v>
      </c>
      <c r="P469" s="81"/>
      <c r="Q469" s="81"/>
      <c r="R469" s="20">
        <v>4900655988</v>
      </c>
    </row>
    <row r="470" spans="1:18" ht="15" customHeight="1" x14ac:dyDescent="0.25">
      <c r="A470" s="94">
        <v>463</v>
      </c>
      <c r="B470" s="28" t="s">
        <v>510</v>
      </c>
      <c r="C470" s="34" t="s">
        <v>511</v>
      </c>
      <c r="D470" s="30" t="s">
        <v>38</v>
      </c>
      <c r="E470" s="77" t="s">
        <v>2142</v>
      </c>
      <c r="F470" s="76" t="s">
        <v>1923</v>
      </c>
      <c r="G470" s="97" t="s">
        <v>1924</v>
      </c>
      <c r="H470" s="3">
        <v>44743</v>
      </c>
      <c r="I470" s="3">
        <v>45108</v>
      </c>
      <c r="J470" s="32">
        <v>31779.8</v>
      </c>
      <c r="K470" s="147">
        <f t="shared" si="24"/>
        <v>966.10591999999997</v>
      </c>
      <c r="L470" s="156"/>
      <c r="M470" s="147">
        <f t="shared" si="26"/>
        <v>912.08026000000007</v>
      </c>
      <c r="N470" s="33">
        <v>1350</v>
      </c>
      <c r="O470" s="100">
        <f t="shared" si="25"/>
        <v>28551.613820000002</v>
      </c>
      <c r="P470" s="81"/>
      <c r="Q470" s="81"/>
      <c r="R470" s="20">
        <v>4900695679</v>
      </c>
    </row>
    <row r="471" spans="1:18" ht="15" customHeight="1" x14ac:dyDescent="0.25">
      <c r="A471" s="27">
        <v>464</v>
      </c>
      <c r="B471" s="28" t="s">
        <v>482</v>
      </c>
      <c r="C471" s="34" t="s">
        <v>483</v>
      </c>
      <c r="D471" s="30" t="s">
        <v>38</v>
      </c>
      <c r="E471" s="76" t="s">
        <v>1943</v>
      </c>
      <c r="F471" s="76" t="s">
        <v>1923</v>
      </c>
      <c r="G471" s="97" t="s">
        <v>1924</v>
      </c>
      <c r="H471" s="3">
        <v>44652</v>
      </c>
      <c r="I471" s="3">
        <v>45017</v>
      </c>
      <c r="J471" s="32">
        <v>41226.9</v>
      </c>
      <c r="K471" s="147">
        <f t="shared" si="24"/>
        <v>1253.2977599999999</v>
      </c>
      <c r="L471" s="156">
        <v>615.80703149999931</v>
      </c>
      <c r="M471" s="147">
        <f t="shared" si="26"/>
        <v>1183.2120300000001</v>
      </c>
      <c r="N471" s="33">
        <v>400</v>
      </c>
      <c r="O471" s="100">
        <f t="shared" si="25"/>
        <v>37774.583178499997</v>
      </c>
      <c r="P471" s="81"/>
      <c r="Q471" s="81"/>
      <c r="R471" s="20">
        <v>4900715790</v>
      </c>
    </row>
    <row r="472" spans="1:18" ht="15" customHeight="1" x14ac:dyDescent="0.25">
      <c r="A472" s="94">
        <v>465</v>
      </c>
      <c r="B472" s="28" t="s">
        <v>436</v>
      </c>
      <c r="C472" s="34" t="s">
        <v>437</v>
      </c>
      <c r="D472" s="30" t="s">
        <v>51</v>
      </c>
      <c r="E472" s="76" t="s">
        <v>1943</v>
      </c>
      <c r="F472" s="76" t="s">
        <v>1923</v>
      </c>
      <c r="G472" s="97" t="s">
        <v>1924</v>
      </c>
      <c r="H472" s="3">
        <v>44805</v>
      </c>
      <c r="I472" s="3">
        <v>45170</v>
      </c>
      <c r="J472" s="32">
        <v>41226.9</v>
      </c>
      <c r="K472" s="147">
        <f t="shared" si="24"/>
        <v>1253.2977599999999</v>
      </c>
      <c r="L472" s="156">
        <v>615.80703149999931</v>
      </c>
      <c r="M472" s="147">
        <f t="shared" si="26"/>
        <v>1183.2120300000001</v>
      </c>
      <c r="N472" s="33">
        <v>0</v>
      </c>
      <c r="O472" s="100">
        <f t="shared" si="25"/>
        <v>38174.583178499997</v>
      </c>
      <c r="P472" s="81"/>
      <c r="Q472" s="81"/>
      <c r="R472" s="20">
        <v>5200091840</v>
      </c>
    </row>
    <row r="473" spans="1:18" ht="15" customHeight="1" x14ac:dyDescent="0.25">
      <c r="A473" s="27">
        <v>466</v>
      </c>
      <c r="B473" s="28" t="s">
        <v>408</v>
      </c>
      <c r="C473" s="34" t="s">
        <v>409</v>
      </c>
      <c r="D473" s="30" t="s">
        <v>38</v>
      </c>
      <c r="E473" s="76" t="s">
        <v>1943</v>
      </c>
      <c r="F473" s="76" t="s">
        <v>1923</v>
      </c>
      <c r="G473" s="97" t="s">
        <v>1924</v>
      </c>
      <c r="H473" s="3">
        <v>44824</v>
      </c>
      <c r="I473" s="3">
        <v>45189</v>
      </c>
      <c r="J473" s="32">
        <v>41226.9</v>
      </c>
      <c r="K473" s="147">
        <f t="shared" si="24"/>
        <v>1253.2977599999999</v>
      </c>
      <c r="L473" s="156">
        <v>615.80703149999931</v>
      </c>
      <c r="M473" s="147">
        <f t="shared" si="26"/>
        <v>1183.2120300000001</v>
      </c>
      <c r="N473" s="33">
        <v>1525</v>
      </c>
      <c r="O473" s="100">
        <f t="shared" si="25"/>
        <v>36649.583178499997</v>
      </c>
      <c r="P473" s="81"/>
      <c r="Q473" s="81"/>
      <c r="R473" s="20">
        <v>5600283302</v>
      </c>
    </row>
    <row r="474" spans="1:18" ht="15" customHeight="1" x14ac:dyDescent="0.25">
      <c r="A474" s="94">
        <v>467</v>
      </c>
      <c r="B474" s="28" t="s">
        <v>370</v>
      </c>
      <c r="C474" s="34" t="s">
        <v>369</v>
      </c>
      <c r="D474" s="30" t="s">
        <v>38</v>
      </c>
      <c r="E474" s="77" t="s">
        <v>2142</v>
      </c>
      <c r="F474" s="76" t="s">
        <v>1923</v>
      </c>
      <c r="G474" s="97" t="s">
        <v>1924</v>
      </c>
      <c r="H474" s="3">
        <v>44805</v>
      </c>
      <c r="I474" s="3">
        <v>45170</v>
      </c>
      <c r="J474" s="32">
        <v>31779.8</v>
      </c>
      <c r="K474" s="147">
        <f t="shared" si="24"/>
        <v>966.10591999999997</v>
      </c>
      <c r="L474" s="156"/>
      <c r="M474" s="147">
        <f t="shared" si="26"/>
        <v>912.08026000000007</v>
      </c>
      <c r="N474" s="33">
        <v>1425</v>
      </c>
      <c r="O474" s="100">
        <f t="shared" si="25"/>
        <v>28476.613820000002</v>
      </c>
      <c r="P474" s="81"/>
      <c r="Q474" s="81"/>
      <c r="R474" s="20">
        <v>5600662679</v>
      </c>
    </row>
    <row r="475" spans="1:18" ht="15" customHeight="1" x14ac:dyDescent="0.25">
      <c r="A475" s="27">
        <v>468</v>
      </c>
      <c r="B475" s="28" t="s">
        <v>484</v>
      </c>
      <c r="C475" s="34" t="s">
        <v>485</v>
      </c>
      <c r="D475" s="30" t="s">
        <v>38</v>
      </c>
      <c r="E475" s="76" t="s">
        <v>1943</v>
      </c>
      <c r="F475" s="76" t="s">
        <v>1923</v>
      </c>
      <c r="G475" s="97" t="s">
        <v>1924</v>
      </c>
      <c r="H475" s="3">
        <v>44774</v>
      </c>
      <c r="I475" s="3">
        <v>45139</v>
      </c>
      <c r="J475" s="32">
        <v>41226.9</v>
      </c>
      <c r="K475" s="147">
        <f t="shared" si="24"/>
        <v>1253.2977599999999</v>
      </c>
      <c r="L475" s="156">
        <v>413.29</v>
      </c>
      <c r="M475" s="147">
        <f t="shared" si="26"/>
        <v>1183.2120300000001</v>
      </c>
      <c r="N475" s="33">
        <v>1512.45</v>
      </c>
      <c r="O475" s="100">
        <f t="shared" si="25"/>
        <v>36864.65021</v>
      </c>
      <c r="P475" s="81"/>
      <c r="Q475" s="81"/>
      <c r="R475" s="20">
        <v>5601008583</v>
      </c>
    </row>
    <row r="476" spans="1:18" ht="15" customHeight="1" x14ac:dyDescent="0.25">
      <c r="A476" s="94">
        <v>469</v>
      </c>
      <c r="B476" s="28" t="s">
        <v>584</v>
      </c>
      <c r="C476" s="34" t="s">
        <v>585</v>
      </c>
      <c r="D476" s="30" t="s">
        <v>38</v>
      </c>
      <c r="E476" s="77" t="s">
        <v>2142</v>
      </c>
      <c r="F476" s="76" t="s">
        <v>1923</v>
      </c>
      <c r="G476" s="97" t="s">
        <v>1924</v>
      </c>
      <c r="H476" s="3">
        <v>44743</v>
      </c>
      <c r="I476" s="3">
        <v>45108</v>
      </c>
      <c r="J476" s="32">
        <v>31779.8</v>
      </c>
      <c r="K476" s="147">
        <f t="shared" si="24"/>
        <v>966.10591999999997</v>
      </c>
      <c r="L476" s="156"/>
      <c r="M476" s="147">
        <f t="shared" si="26"/>
        <v>912.08026000000007</v>
      </c>
      <c r="N476" s="33">
        <v>6108.14</v>
      </c>
      <c r="O476" s="100">
        <f t="shared" si="25"/>
        <v>23793.473820000003</v>
      </c>
      <c r="P476" s="81"/>
      <c r="Q476" s="81"/>
      <c r="R476" s="20">
        <v>5700111684</v>
      </c>
    </row>
    <row r="477" spans="1:18" ht="15" customHeight="1" x14ac:dyDescent="0.25">
      <c r="A477" s="27">
        <v>470</v>
      </c>
      <c r="B477" s="28" t="s">
        <v>63</v>
      </c>
      <c r="C477" s="34" t="s">
        <v>64</v>
      </c>
      <c r="D477" s="30" t="s">
        <v>38</v>
      </c>
      <c r="E477" s="76" t="s">
        <v>1943</v>
      </c>
      <c r="F477" s="76" t="s">
        <v>1923</v>
      </c>
      <c r="G477" s="97" t="s">
        <v>1924</v>
      </c>
      <c r="H477" s="3">
        <v>44562</v>
      </c>
      <c r="I477" s="3">
        <v>44927</v>
      </c>
      <c r="J477" s="32">
        <v>41226.9</v>
      </c>
      <c r="K477" s="147">
        <f t="shared" si="24"/>
        <v>1253.2977599999999</v>
      </c>
      <c r="L477" s="156">
        <v>413.29</v>
      </c>
      <c r="M477" s="147">
        <f t="shared" si="26"/>
        <v>1183.2120300000001</v>
      </c>
      <c r="N477" s="33">
        <v>4049.9</v>
      </c>
      <c r="O477" s="100">
        <f t="shared" si="25"/>
        <v>34327.200209999995</v>
      </c>
      <c r="P477" s="81"/>
      <c r="Q477" s="81"/>
      <c r="R477" s="20">
        <v>5900168609</v>
      </c>
    </row>
    <row r="478" spans="1:18" ht="15" customHeight="1" x14ac:dyDescent="0.25">
      <c r="A478" s="94">
        <v>471</v>
      </c>
      <c r="B478" s="28" t="s">
        <v>738</v>
      </c>
      <c r="C478" s="34" t="s">
        <v>739</v>
      </c>
      <c r="D478" s="30" t="s">
        <v>38</v>
      </c>
      <c r="E478" s="76" t="s">
        <v>1943</v>
      </c>
      <c r="F478" s="76" t="s">
        <v>1923</v>
      </c>
      <c r="G478" s="97" t="s">
        <v>1924</v>
      </c>
      <c r="H478" s="3">
        <v>44470</v>
      </c>
      <c r="I478" s="3">
        <v>44835</v>
      </c>
      <c r="J478" s="32">
        <v>41226.9</v>
      </c>
      <c r="K478" s="147">
        <f t="shared" si="24"/>
        <v>1253.2977599999999</v>
      </c>
      <c r="L478" s="156">
        <v>615.80703149999931</v>
      </c>
      <c r="M478" s="147">
        <f t="shared" si="26"/>
        <v>1183.2120300000001</v>
      </c>
      <c r="N478" s="33">
        <v>21462.35</v>
      </c>
      <c r="O478" s="100">
        <f t="shared" si="25"/>
        <v>16712.233178499999</v>
      </c>
      <c r="P478" s="81"/>
      <c r="Q478" s="81"/>
      <c r="R478" s="20">
        <v>6400109507</v>
      </c>
    </row>
    <row r="479" spans="1:18" ht="15" customHeight="1" x14ac:dyDescent="0.25">
      <c r="A479" s="27">
        <v>472</v>
      </c>
      <c r="B479" s="28" t="s">
        <v>57</v>
      </c>
      <c r="C479" s="34" t="s">
        <v>58</v>
      </c>
      <c r="D479" s="30" t="s">
        <v>38</v>
      </c>
      <c r="E479" s="76" t="s">
        <v>1943</v>
      </c>
      <c r="F479" s="76" t="s">
        <v>1923</v>
      </c>
      <c r="G479" s="97" t="s">
        <v>1924</v>
      </c>
      <c r="H479" s="3">
        <v>44562</v>
      </c>
      <c r="I479" s="3">
        <v>44927</v>
      </c>
      <c r="J479" s="32">
        <v>41226.9</v>
      </c>
      <c r="K479" s="147">
        <f t="shared" si="24"/>
        <v>1253.2977599999999</v>
      </c>
      <c r="L479" s="156">
        <v>413.29</v>
      </c>
      <c r="M479" s="147">
        <f t="shared" si="26"/>
        <v>1183.2120300000001</v>
      </c>
      <c r="N479" s="33">
        <v>4947.45</v>
      </c>
      <c r="O479" s="100">
        <f t="shared" si="25"/>
        <v>33429.65021</v>
      </c>
      <c r="P479" s="81"/>
      <c r="Q479" s="81"/>
      <c r="R479" s="20">
        <v>6800347665</v>
      </c>
    </row>
    <row r="480" spans="1:18" ht="15" customHeight="1" x14ac:dyDescent="0.25">
      <c r="A480" s="94">
        <v>473</v>
      </c>
      <c r="B480" s="28" t="s">
        <v>75</v>
      </c>
      <c r="C480" s="34" t="s">
        <v>76</v>
      </c>
      <c r="D480" s="30" t="s">
        <v>38</v>
      </c>
      <c r="E480" s="76" t="s">
        <v>1943</v>
      </c>
      <c r="F480" s="76" t="s">
        <v>1923</v>
      </c>
      <c r="G480" s="97" t="s">
        <v>1924</v>
      </c>
      <c r="H480" s="3">
        <v>44805</v>
      </c>
      <c r="I480" s="3">
        <v>45170</v>
      </c>
      <c r="J480" s="32">
        <v>41226.9</v>
      </c>
      <c r="K480" s="147">
        <f t="shared" si="24"/>
        <v>1253.2977599999999</v>
      </c>
      <c r="L480" s="156">
        <v>615.80703149999931</v>
      </c>
      <c r="M480" s="147">
        <f t="shared" si="26"/>
        <v>1183.2120300000001</v>
      </c>
      <c r="N480" s="33">
        <v>2485</v>
      </c>
      <c r="O480" s="100">
        <f t="shared" si="25"/>
        <v>35689.583178499997</v>
      </c>
      <c r="P480" s="81"/>
      <c r="Q480" s="81"/>
      <c r="R480" s="20">
        <v>6800350859</v>
      </c>
    </row>
    <row r="481" spans="1:18" ht="15" customHeight="1" x14ac:dyDescent="0.25">
      <c r="A481" s="27">
        <v>474</v>
      </c>
      <c r="B481" s="28" t="s">
        <v>503</v>
      </c>
      <c r="C481" s="34" t="s">
        <v>504</v>
      </c>
      <c r="D481" s="30" t="s">
        <v>38</v>
      </c>
      <c r="E481" s="77" t="s">
        <v>1943</v>
      </c>
      <c r="F481" s="76" t="s">
        <v>1923</v>
      </c>
      <c r="G481" s="97" t="s">
        <v>1924</v>
      </c>
      <c r="H481" s="3">
        <v>44593</v>
      </c>
      <c r="I481" s="3">
        <v>44958</v>
      </c>
      <c r="J481" s="32">
        <v>41226.9</v>
      </c>
      <c r="K481" s="147">
        <f t="shared" si="24"/>
        <v>1253.2977599999999</v>
      </c>
      <c r="L481" s="156">
        <v>615.80703149999931</v>
      </c>
      <c r="M481" s="147">
        <f t="shared" si="26"/>
        <v>1183.2120300000001</v>
      </c>
      <c r="N481" s="33">
        <v>33833.9</v>
      </c>
      <c r="O481" s="100">
        <f t="shared" si="25"/>
        <v>4340.6831784999958</v>
      </c>
      <c r="P481" s="81"/>
      <c r="Q481" s="81"/>
      <c r="R481" s="20">
        <v>6900082212</v>
      </c>
    </row>
    <row r="482" spans="1:18" ht="15" customHeight="1" x14ac:dyDescent="0.25">
      <c r="A482" s="94">
        <v>475</v>
      </c>
      <c r="B482" s="28" t="s">
        <v>173</v>
      </c>
      <c r="C482" s="34" t="s">
        <v>174</v>
      </c>
      <c r="D482" s="30" t="s">
        <v>38</v>
      </c>
      <c r="E482" s="76" t="s">
        <v>1943</v>
      </c>
      <c r="F482" s="76" t="s">
        <v>1923</v>
      </c>
      <c r="G482" s="97" t="s">
        <v>1924</v>
      </c>
      <c r="H482" s="3">
        <v>44470</v>
      </c>
      <c r="I482" s="3">
        <v>44835</v>
      </c>
      <c r="J482" s="32">
        <v>41226.9</v>
      </c>
      <c r="K482" s="147">
        <f t="shared" si="24"/>
        <v>1253.2977599999999</v>
      </c>
      <c r="L482" s="156">
        <v>615.80703149999931</v>
      </c>
      <c r="M482" s="147">
        <f t="shared" si="26"/>
        <v>1183.2120300000001</v>
      </c>
      <c r="N482" s="33">
        <v>5132.8100000000004</v>
      </c>
      <c r="O482" s="100">
        <f t="shared" si="25"/>
        <v>33041.7731785</v>
      </c>
      <c r="P482" s="81"/>
      <c r="Q482" s="81"/>
      <c r="R482" s="20">
        <v>7000038476</v>
      </c>
    </row>
    <row r="483" spans="1:18" ht="15" customHeight="1" x14ac:dyDescent="0.25">
      <c r="A483" s="27">
        <v>476</v>
      </c>
      <c r="B483" s="28" t="s">
        <v>635</v>
      </c>
      <c r="C483" s="34" t="s">
        <v>636</v>
      </c>
      <c r="D483" s="30" t="s">
        <v>38</v>
      </c>
      <c r="E483" s="76" t="s">
        <v>1943</v>
      </c>
      <c r="F483" s="76" t="s">
        <v>1923</v>
      </c>
      <c r="G483" s="97" t="s">
        <v>1924</v>
      </c>
      <c r="H483" s="3">
        <v>44805</v>
      </c>
      <c r="I483" s="3">
        <v>45170</v>
      </c>
      <c r="J483" s="32">
        <v>41226.9</v>
      </c>
      <c r="K483" s="147">
        <f t="shared" si="24"/>
        <v>1253.2977599999999</v>
      </c>
      <c r="L483" s="156">
        <v>413.29</v>
      </c>
      <c r="M483" s="147">
        <f t="shared" si="26"/>
        <v>1183.2120300000001</v>
      </c>
      <c r="N483" s="33">
        <v>18925.810000000001</v>
      </c>
      <c r="O483" s="100">
        <f t="shared" si="25"/>
        <v>19451.290209999996</v>
      </c>
      <c r="P483" s="81"/>
      <c r="Q483" s="81"/>
      <c r="R483" s="20">
        <v>7000051974</v>
      </c>
    </row>
    <row r="484" spans="1:18" ht="15" customHeight="1" x14ac:dyDescent="0.25">
      <c r="A484" s="94">
        <v>477</v>
      </c>
      <c r="B484" s="61" t="s">
        <v>764</v>
      </c>
      <c r="C484" s="62" t="s">
        <v>765</v>
      </c>
      <c r="D484" s="30" t="s">
        <v>38</v>
      </c>
      <c r="E484" s="76" t="s">
        <v>2178</v>
      </c>
      <c r="F484" s="76" t="s">
        <v>1923</v>
      </c>
      <c r="G484" s="97" t="s">
        <v>1924</v>
      </c>
      <c r="H484" s="3">
        <v>44805</v>
      </c>
      <c r="I484" s="3">
        <v>45170</v>
      </c>
      <c r="J484" s="32">
        <v>47395.98</v>
      </c>
      <c r="K484" s="147">
        <f t="shared" si="24"/>
        <v>1440.837792</v>
      </c>
      <c r="L484" s="156">
        <v>1486.48</v>
      </c>
      <c r="M484" s="147">
        <f t="shared" si="26"/>
        <v>1360.2646260000001</v>
      </c>
      <c r="N484" s="33">
        <v>2675.64</v>
      </c>
      <c r="O484" s="100">
        <f t="shared" si="25"/>
        <v>40432.757582000006</v>
      </c>
      <c r="P484" s="81"/>
      <c r="Q484" s="81"/>
      <c r="R484" s="20">
        <v>7600116227</v>
      </c>
    </row>
    <row r="485" spans="1:18" ht="15" customHeight="1" x14ac:dyDescent="0.25">
      <c r="A485" s="27">
        <v>478</v>
      </c>
      <c r="B485" s="28" t="s">
        <v>637</v>
      </c>
      <c r="C485" s="34" t="s">
        <v>638</v>
      </c>
      <c r="D485" s="30" t="s">
        <v>38</v>
      </c>
      <c r="E485" s="76" t="s">
        <v>1943</v>
      </c>
      <c r="F485" s="76" t="s">
        <v>1923</v>
      </c>
      <c r="G485" s="97" t="s">
        <v>1924</v>
      </c>
      <c r="H485" s="3">
        <v>44774</v>
      </c>
      <c r="I485" s="3">
        <v>45139</v>
      </c>
      <c r="J485" s="32">
        <v>41226.9</v>
      </c>
      <c r="K485" s="147">
        <f t="shared" si="24"/>
        <v>1253.2977599999999</v>
      </c>
      <c r="L485" s="156">
        <v>615.80703149999931</v>
      </c>
      <c r="M485" s="147">
        <f t="shared" si="26"/>
        <v>1183.2120300000001</v>
      </c>
      <c r="N485" s="33">
        <v>4986.08</v>
      </c>
      <c r="O485" s="100">
        <f t="shared" si="25"/>
        <v>33188.503178499996</v>
      </c>
      <c r="P485" s="81"/>
      <c r="Q485" s="81"/>
      <c r="R485" s="20">
        <v>7600177583</v>
      </c>
    </row>
    <row r="486" spans="1:18" ht="15" customHeight="1" x14ac:dyDescent="0.25">
      <c r="A486" s="94">
        <v>479</v>
      </c>
      <c r="B486" s="28" t="s">
        <v>169</v>
      </c>
      <c r="C486" s="34" t="s">
        <v>170</v>
      </c>
      <c r="D486" s="30" t="s">
        <v>38</v>
      </c>
      <c r="E486" s="76" t="s">
        <v>1943</v>
      </c>
      <c r="F486" s="76" t="s">
        <v>1923</v>
      </c>
      <c r="G486" s="97" t="s">
        <v>1924</v>
      </c>
      <c r="H486" s="3">
        <v>44551</v>
      </c>
      <c r="I486" s="3">
        <v>44916</v>
      </c>
      <c r="J486" s="32">
        <v>41226.9</v>
      </c>
      <c r="K486" s="147">
        <f t="shared" si="24"/>
        <v>1253.2977599999999</v>
      </c>
      <c r="L486" s="156">
        <v>615.80703149999931</v>
      </c>
      <c r="M486" s="147">
        <f t="shared" si="26"/>
        <v>1183.2120300000001</v>
      </c>
      <c r="N486" s="33">
        <v>0</v>
      </c>
      <c r="O486" s="100">
        <f t="shared" si="25"/>
        <v>38174.583178499997</v>
      </c>
      <c r="P486" s="81"/>
      <c r="Q486" s="81"/>
      <c r="R486" s="20">
        <v>7900085510</v>
      </c>
    </row>
    <row r="487" spans="1:18" ht="15" customHeight="1" x14ac:dyDescent="0.25">
      <c r="A487" s="27">
        <v>480</v>
      </c>
      <c r="B487" s="28" t="s">
        <v>387</v>
      </c>
      <c r="C487" s="34" t="s">
        <v>388</v>
      </c>
      <c r="D487" s="56" t="s">
        <v>38</v>
      </c>
      <c r="E487" s="76" t="s">
        <v>1943</v>
      </c>
      <c r="F487" s="76" t="s">
        <v>1923</v>
      </c>
      <c r="G487" s="97" t="s">
        <v>1924</v>
      </c>
      <c r="H487" s="3">
        <v>44805</v>
      </c>
      <c r="I487" s="3">
        <v>45170</v>
      </c>
      <c r="J487" s="74">
        <v>41226.9</v>
      </c>
      <c r="K487" s="147">
        <f t="shared" si="24"/>
        <v>1253.2977599999999</v>
      </c>
      <c r="L487" s="156">
        <v>615.80703149999931</v>
      </c>
      <c r="M487" s="147">
        <f t="shared" si="26"/>
        <v>1183.2120300000001</v>
      </c>
      <c r="N487" s="33">
        <v>21482.04</v>
      </c>
      <c r="O487" s="100">
        <f t="shared" si="25"/>
        <v>16692.543178499996</v>
      </c>
      <c r="P487" s="81"/>
      <c r="Q487" s="81"/>
      <c r="R487" s="20">
        <v>8200181199</v>
      </c>
    </row>
    <row r="488" spans="1:18" ht="15" customHeight="1" x14ac:dyDescent="0.25">
      <c r="A488" s="94">
        <v>481</v>
      </c>
      <c r="B488" s="28" t="s">
        <v>330</v>
      </c>
      <c r="C488" s="34" t="s">
        <v>331</v>
      </c>
      <c r="D488" s="30" t="s">
        <v>38</v>
      </c>
      <c r="E488" s="77" t="s">
        <v>2142</v>
      </c>
      <c r="F488" s="76" t="s">
        <v>1923</v>
      </c>
      <c r="G488" s="97" t="s">
        <v>1924</v>
      </c>
      <c r="H488" s="3">
        <v>44470</v>
      </c>
      <c r="I488" s="3">
        <v>44835</v>
      </c>
      <c r="J488" s="32">
        <v>31779.8</v>
      </c>
      <c r="K488" s="147">
        <f t="shared" si="24"/>
        <v>966.10591999999997</v>
      </c>
      <c r="L488" s="156"/>
      <c r="M488" s="147">
        <f t="shared" si="26"/>
        <v>912.08026000000007</v>
      </c>
      <c r="N488" s="33">
        <v>6025</v>
      </c>
      <c r="O488" s="100">
        <f t="shared" si="25"/>
        <v>23876.613820000002</v>
      </c>
      <c r="P488" s="81"/>
      <c r="Q488" s="81"/>
      <c r="R488" s="20">
        <v>8700068938</v>
      </c>
    </row>
    <row r="489" spans="1:18" ht="15" customHeight="1" x14ac:dyDescent="0.25">
      <c r="A489" s="27">
        <v>482</v>
      </c>
      <c r="B489" s="28" t="s">
        <v>545</v>
      </c>
      <c r="C489" s="34" t="s">
        <v>546</v>
      </c>
      <c r="D489" s="30" t="s">
        <v>38</v>
      </c>
      <c r="E489" s="77" t="s">
        <v>2142</v>
      </c>
      <c r="F489" s="76" t="s">
        <v>1923</v>
      </c>
      <c r="G489" s="97" t="s">
        <v>1924</v>
      </c>
      <c r="H489" s="3">
        <v>44805</v>
      </c>
      <c r="I489" s="3">
        <v>45170</v>
      </c>
      <c r="J489" s="32">
        <v>31779.8</v>
      </c>
      <c r="K489" s="147">
        <f t="shared" si="24"/>
        <v>966.10591999999997</v>
      </c>
      <c r="L489" s="156"/>
      <c r="M489" s="147">
        <f t="shared" si="26"/>
        <v>912.08026000000007</v>
      </c>
      <c r="N489" s="33">
        <v>21309.25</v>
      </c>
      <c r="O489" s="100">
        <f t="shared" si="25"/>
        <v>8592.3638200000023</v>
      </c>
      <c r="P489" s="81"/>
      <c r="Q489" s="81"/>
      <c r="R489" s="20">
        <v>8700093480</v>
      </c>
    </row>
    <row r="490" spans="1:18" ht="15" customHeight="1" x14ac:dyDescent="0.25">
      <c r="A490" s="94">
        <v>483</v>
      </c>
      <c r="B490" s="28" t="s">
        <v>682</v>
      </c>
      <c r="C490" s="34" t="s">
        <v>683</v>
      </c>
      <c r="D490" s="30" t="s">
        <v>38</v>
      </c>
      <c r="E490" s="77" t="s">
        <v>2142</v>
      </c>
      <c r="F490" s="76" t="s">
        <v>1923</v>
      </c>
      <c r="G490" s="97" t="s">
        <v>1924</v>
      </c>
      <c r="H490" s="3">
        <v>44562</v>
      </c>
      <c r="I490" s="3">
        <v>44927</v>
      </c>
      <c r="J490" s="32">
        <v>31779.8</v>
      </c>
      <c r="K490" s="147">
        <f t="shared" si="24"/>
        <v>966.10591999999997</v>
      </c>
      <c r="L490" s="156">
        <v>0</v>
      </c>
      <c r="M490" s="147">
        <f t="shared" si="26"/>
        <v>912.08026000000007</v>
      </c>
      <c r="N490" s="33">
        <v>4580</v>
      </c>
      <c r="O490" s="100">
        <f t="shared" si="25"/>
        <v>25321.613820000002</v>
      </c>
      <c r="P490" s="81"/>
      <c r="Q490" s="81"/>
      <c r="R490" s="20">
        <v>8700127817</v>
      </c>
    </row>
    <row r="491" spans="1:18" ht="15" customHeight="1" x14ac:dyDescent="0.25">
      <c r="A491" s="27">
        <v>484</v>
      </c>
      <c r="B491" s="28" t="s">
        <v>157</v>
      </c>
      <c r="C491" s="34" t="s">
        <v>158</v>
      </c>
      <c r="D491" s="30" t="s">
        <v>38</v>
      </c>
      <c r="E491" s="76" t="s">
        <v>1943</v>
      </c>
      <c r="F491" s="76" t="s">
        <v>1923</v>
      </c>
      <c r="G491" s="97" t="s">
        <v>1924</v>
      </c>
      <c r="H491" s="3">
        <v>44805</v>
      </c>
      <c r="I491" s="3">
        <v>45170</v>
      </c>
      <c r="J491" s="32">
        <v>41226.9</v>
      </c>
      <c r="K491" s="147">
        <f t="shared" si="24"/>
        <v>1253.2977599999999</v>
      </c>
      <c r="L491" s="156">
        <v>615.80703149999931</v>
      </c>
      <c r="M491" s="147">
        <f t="shared" si="26"/>
        <v>1183.2120300000001</v>
      </c>
      <c r="N491" s="33">
        <v>0</v>
      </c>
      <c r="O491" s="100">
        <f t="shared" si="25"/>
        <v>38174.583178499997</v>
      </c>
      <c r="P491" s="81"/>
      <c r="Q491" s="81"/>
      <c r="R491" s="20">
        <v>8700151056</v>
      </c>
    </row>
    <row r="492" spans="1:18" ht="15" customHeight="1" x14ac:dyDescent="0.25">
      <c r="A492" s="94">
        <v>485</v>
      </c>
      <c r="B492" s="28" t="s">
        <v>126</v>
      </c>
      <c r="C492" s="34" t="s">
        <v>127</v>
      </c>
      <c r="D492" s="30" t="s">
        <v>38</v>
      </c>
      <c r="E492" s="76" t="s">
        <v>1943</v>
      </c>
      <c r="F492" s="76" t="s">
        <v>1923</v>
      </c>
      <c r="G492" s="97" t="s">
        <v>1924</v>
      </c>
      <c r="H492" s="3">
        <v>44805</v>
      </c>
      <c r="I492" s="3">
        <v>45170</v>
      </c>
      <c r="J492" s="32">
        <v>41226.9</v>
      </c>
      <c r="K492" s="147">
        <f t="shared" si="24"/>
        <v>1253.2977599999999</v>
      </c>
      <c r="L492" s="156">
        <v>615.80703149999931</v>
      </c>
      <c r="M492" s="147">
        <f t="shared" si="26"/>
        <v>1183.2120300000001</v>
      </c>
      <c r="N492" s="33">
        <v>655</v>
      </c>
      <c r="O492" s="100">
        <f t="shared" si="25"/>
        <v>37519.583178499997</v>
      </c>
      <c r="P492" s="81"/>
      <c r="Q492" s="81"/>
      <c r="R492" s="20">
        <v>9000019886</v>
      </c>
    </row>
    <row r="493" spans="1:18" ht="15" customHeight="1" x14ac:dyDescent="0.25">
      <c r="A493" s="27">
        <v>486</v>
      </c>
      <c r="B493" s="63" t="s">
        <v>393</v>
      </c>
      <c r="C493" s="64" t="s">
        <v>2249</v>
      </c>
      <c r="D493" s="40" t="s">
        <v>38</v>
      </c>
      <c r="E493" s="76" t="s">
        <v>1943</v>
      </c>
      <c r="F493" s="76" t="s">
        <v>1923</v>
      </c>
      <c r="G493" s="97" t="s">
        <v>1924</v>
      </c>
      <c r="H493" s="3">
        <v>44621</v>
      </c>
      <c r="I493" s="3">
        <v>44986</v>
      </c>
      <c r="J493" s="65">
        <v>37987.949999999997</v>
      </c>
      <c r="K493" s="147">
        <f t="shared" si="24"/>
        <v>1154.83368</v>
      </c>
      <c r="L493" s="156">
        <v>158.67782325000007</v>
      </c>
      <c r="M493" s="147">
        <f t="shared" si="26"/>
        <v>1090.2541649999998</v>
      </c>
      <c r="N493" s="33">
        <v>1025</v>
      </c>
      <c r="O493" s="100">
        <f t="shared" si="25"/>
        <v>34559.184331749995</v>
      </c>
      <c r="P493" s="81"/>
      <c r="Q493" s="81"/>
      <c r="R493" s="20">
        <v>9000104100</v>
      </c>
    </row>
    <row r="494" spans="1:18" ht="15" customHeight="1" x14ac:dyDescent="0.25">
      <c r="A494" s="94">
        <v>487</v>
      </c>
      <c r="B494" s="28" t="s">
        <v>1057</v>
      </c>
      <c r="C494" s="34" t="s">
        <v>1058</v>
      </c>
      <c r="D494" s="30" t="s">
        <v>51</v>
      </c>
      <c r="E494" s="77" t="s">
        <v>2142</v>
      </c>
      <c r="F494" s="76" t="s">
        <v>1923</v>
      </c>
      <c r="G494" s="97" t="s">
        <v>1924</v>
      </c>
      <c r="H494" s="3">
        <v>44562</v>
      </c>
      <c r="I494" s="3">
        <v>44927</v>
      </c>
      <c r="J494" s="32">
        <v>31779.8</v>
      </c>
      <c r="K494" s="147">
        <f t="shared" si="24"/>
        <v>966.10591999999997</v>
      </c>
      <c r="L494" s="156"/>
      <c r="M494" s="147">
        <f t="shared" si="26"/>
        <v>912.08026000000007</v>
      </c>
      <c r="N494" s="33">
        <v>1300</v>
      </c>
      <c r="O494" s="100">
        <f t="shared" si="25"/>
        <v>28601.613820000002</v>
      </c>
      <c r="P494" s="81"/>
      <c r="Q494" s="81"/>
      <c r="R494" s="20">
        <v>9000178567</v>
      </c>
    </row>
    <row r="495" spans="1:18" ht="15" customHeight="1" x14ac:dyDescent="0.25">
      <c r="A495" s="27">
        <v>488</v>
      </c>
      <c r="B495" s="28" t="s">
        <v>414</v>
      </c>
      <c r="C495" s="34" t="s">
        <v>415</v>
      </c>
      <c r="D495" s="30" t="s">
        <v>38</v>
      </c>
      <c r="E495" s="76" t="s">
        <v>2014</v>
      </c>
      <c r="F495" s="76" t="s">
        <v>1923</v>
      </c>
      <c r="G495" s="97" t="s">
        <v>1924</v>
      </c>
      <c r="H495" s="3">
        <v>44805</v>
      </c>
      <c r="I495" s="3">
        <v>45170</v>
      </c>
      <c r="J495" s="32">
        <v>47395.98</v>
      </c>
      <c r="K495" s="147">
        <f t="shared" si="24"/>
        <v>1440.837792</v>
      </c>
      <c r="L495" s="156">
        <v>1283.96</v>
      </c>
      <c r="M495" s="147">
        <f t="shared" si="26"/>
        <v>1360.2646260000001</v>
      </c>
      <c r="N495" s="33">
        <v>22457.96</v>
      </c>
      <c r="O495" s="100">
        <f t="shared" si="25"/>
        <v>20852.95758200001</v>
      </c>
      <c r="P495" s="81"/>
      <c r="Q495" s="81"/>
      <c r="R495" s="20">
        <v>9300009686</v>
      </c>
    </row>
    <row r="496" spans="1:18" ht="15" customHeight="1" x14ac:dyDescent="0.25">
      <c r="A496" s="94">
        <v>489</v>
      </c>
      <c r="B496" s="28" t="s">
        <v>45</v>
      </c>
      <c r="C496" s="34" t="s">
        <v>46</v>
      </c>
      <c r="D496" s="30" t="s">
        <v>38</v>
      </c>
      <c r="E496" s="76" t="s">
        <v>1943</v>
      </c>
      <c r="F496" s="76" t="s">
        <v>1923</v>
      </c>
      <c r="G496" s="97" t="s">
        <v>1924</v>
      </c>
      <c r="H496" s="3">
        <v>44805</v>
      </c>
      <c r="I496" s="3">
        <v>45170</v>
      </c>
      <c r="J496" s="32">
        <v>41226.9</v>
      </c>
      <c r="K496" s="147">
        <f t="shared" si="24"/>
        <v>1253.2977599999999</v>
      </c>
      <c r="L496" s="156">
        <v>615.80703149999931</v>
      </c>
      <c r="M496" s="147">
        <f t="shared" si="26"/>
        <v>1183.2120300000001</v>
      </c>
      <c r="N496" s="33">
        <v>0</v>
      </c>
      <c r="O496" s="100">
        <f t="shared" si="25"/>
        <v>38174.583178499997</v>
      </c>
      <c r="P496" s="81"/>
      <c r="Q496" s="81"/>
      <c r="R496" s="20">
        <v>9300277069</v>
      </c>
    </row>
    <row r="497" spans="1:18" ht="15" customHeight="1" x14ac:dyDescent="0.25">
      <c r="A497" s="27">
        <v>490</v>
      </c>
      <c r="B497" s="28" t="s">
        <v>1604</v>
      </c>
      <c r="C497" s="34" t="s">
        <v>1858</v>
      </c>
      <c r="D497" s="30" t="s">
        <v>38</v>
      </c>
      <c r="E497" s="77" t="s">
        <v>2142</v>
      </c>
      <c r="F497" s="76" t="s">
        <v>1923</v>
      </c>
      <c r="G497" s="97" t="s">
        <v>1924</v>
      </c>
      <c r="H497" s="3">
        <v>44687</v>
      </c>
      <c r="I497" s="3">
        <v>45052</v>
      </c>
      <c r="J497" s="32">
        <v>31779.8</v>
      </c>
      <c r="K497" s="147">
        <f t="shared" si="24"/>
        <v>966.10591999999997</v>
      </c>
      <c r="L497" s="156"/>
      <c r="M497" s="147">
        <f t="shared" si="26"/>
        <v>912.08026000000007</v>
      </c>
      <c r="N497" s="33">
        <v>26744.15</v>
      </c>
      <c r="O497" s="100">
        <f t="shared" si="25"/>
        <v>3157.4638200000009</v>
      </c>
      <c r="P497" s="81"/>
      <c r="Q497" s="81"/>
      <c r="R497" s="20">
        <v>9300503191</v>
      </c>
    </row>
    <row r="498" spans="1:18" ht="15" customHeight="1" x14ac:dyDescent="0.25">
      <c r="A498" s="94">
        <v>491</v>
      </c>
      <c r="B498" s="28" t="s">
        <v>494</v>
      </c>
      <c r="C498" s="34" t="s">
        <v>495</v>
      </c>
      <c r="D498" s="30" t="s">
        <v>38</v>
      </c>
      <c r="E498" s="76" t="s">
        <v>1943</v>
      </c>
      <c r="F498" s="76" t="s">
        <v>1923</v>
      </c>
      <c r="G498" s="97" t="s">
        <v>1924</v>
      </c>
      <c r="H498" s="3">
        <v>44550</v>
      </c>
      <c r="I498" s="3">
        <v>44915</v>
      </c>
      <c r="J498" s="32">
        <v>41226.9</v>
      </c>
      <c r="K498" s="147">
        <f t="shared" si="24"/>
        <v>1253.2977599999999</v>
      </c>
      <c r="L498" s="156">
        <v>615.80703149999931</v>
      </c>
      <c r="M498" s="147">
        <f t="shared" si="26"/>
        <v>1183.2120300000001</v>
      </c>
      <c r="N498" s="33">
        <v>5427.55</v>
      </c>
      <c r="O498" s="100">
        <f t="shared" si="25"/>
        <v>32747.033178499998</v>
      </c>
      <c r="P498" s="81"/>
      <c r="Q498" s="81"/>
      <c r="R498" s="20">
        <v>9300712107</v>
      </c>
    </row>
    <row r="499" spans="1:18" ht="15" customHeight="1" x14ac:dyDescent="0.25">
      <c r="A499" s="27">
        <v>492</v>
      </c>
      <c r="B499" s="28" t="s">
        <v>98</v>
      </c>
      <c r="C499" s="34" t="s">
        <v>99</v>
      </c>
      <c r="D499" s="30" t="s">
        <v>38</v>
      </c>
      <c r="E499" s="76" t="s">
        <v>1943</v>
      </c>
      <c r="F499" s="76" t="s">
        <v>1923</v>
      </c>
      <c r="G499" s="97" t="s">
        <v>1924</v>
      </c>
      <c r="H499" s="3">
        <v>44805</v>
      </c>
      <c r="I499" s="3">
        <v>45170</v>
      </c>
      <c r="J499" s="32">
        <v>41226.9</v>
      </c>
      <c r="K499" s="147">
        <f t="shared" si="24"/>
        <v>1253.2977599999999</v>
      </c>
      <c r="L499" s="156">
        <v>615.80703149999931</v>
      </c>
      <c r="M499" s="147">
        <f t="shared" si="26"/>
        <v>1183.2120300000001</v>
      </c>
      <c r="N499" s="33">
        <v>2370</v>
      </c>
      <c r="O499" s="100">
        <f t="shared" si="25"/>
        <v>35804.583178499997</v>
      </c>
      <c r="P499" s="81"/>
      <c r="Q499" s="81"/>
      <c r="R499" s="91">
        <v>10400004627</v>
      </c>
    </row>
    <row r="500" spans="1:18" ht="15" customHeight="1" x14ac:dyDescent="0.25">
      <c r="A500" s="94">
        <v>493</v>
      </c>
      <c r="B500" s="28" t="s">
        <v>1087</v>
      </c>
      <c r="C500" s="34" t="s">
        <v>1088</v>
      </c>
      <c r="D500" s="30" t="s">
        <v>38</v>
      </c>
      <c r="E500" s="76" t="s">
        <v>1943</v>
      </c>
      <c r="F500" s="76" t="s">
        <v>1923</v>
      </c>
      <c r="G500" s="97" t="s">
        <v>1924</v>
      </c>
      <c r="H500" s="3">
        <v>44805</v>
      </c>
      <c r="I500" s="3">
        <v>45170</v>
      </c>
      <c r="J500" s="32">
        <v>41226.9</v>
      </c>
      <c r="K500" s="147">
        <f t="shared" si="24"/>
        <v>1253.2977599999999</v>
      </c>
      <c r="L500" s="156">
        <v>388.94</v>
      </c>
      <c r="M500" s="147">
        <f t="shared" si="26"/>
        <v>1183.2120300000001</v>
      </c>
      <c r="N500" s="33">
        <v>26769.49</v>
      </c>
      <c r="O500" s="100">
        <f t="shared" si="25"/>
        <v>11631.960209999994</v>
      </c>
      <c r="P500" s="81"/>
      <c r="Q500" s="81"/>
      <c r="R500" s="20">
        <v>10400021043</v>
      </c>
    </row>
    <row r="501" spans="1:18" ht="15" customHeight="1" x14ac:dyDescent="0.25">
      <c r="A501" s="27">
        <v>494</v>
      </c>
      <c r="B501" s="28" t="s">
        <v>257</v>
      </c>
      <c r="C501" s="34" t="s">
        <v>553</v>
      </c>
      <c r="D501" s="30" t="s">
        <v>38</v>
      </c>
      <c r="E501" s="76" t="s">
        <v>1943</v>
      </c>
      <c r="F501" s="76" t="s">
        <v>1923</v>
      </c>
      <c r="G501" s="97" t="s">
        <v>1924</v>
      </c>
      <c r="H501" s="3">
        <v>44805</v>
      </c>
      <c r="I501" s="3">
        <v>45170</v>
      </c>
      <c r="J501" s="32">
        <v>41226.9</v>
      </c>
      <c r="K501" s="147">
        <f t="shared" si="24"/>
        <v>1253.2977599999999</v>
      </c>
      <c r="L501" s="156">
        <v>615.80703149999931</v>
      </c>
      <c r="M501" s="147">
        <f t="shared" si="26"/>
        <v>1183.2120300000001</v>
      </c>
      <c r="N501" s="33">
        <v>25882.04</v>
      </c>
      <c r="O501" s="100">
        <f t="shared" si="25"/>
        <v>12292.543178499996</v>
      </c>
      <c r="P501" s="81"/>
      <c r="Q501" s="81"/>
      <c r="R501" s="20">
        <v>10400121595</v>
      </c>
    </row>
    <row r="502" spans="1:18" ht="15" customHeight="1" x14ac:dyDescent="0.25">
      <c r="A502" s="94">
        <v>495</v>
      </c>
      <c r="B502" s="28" t="s">
        <v>604</v>
      </c>
      <c r="C502" s="34" t="s">
        <v>603</v>
      </c>
      <c r="D502" s="30" t="s">
        <v>38</v>
      </c>
      <c r="E502" s="76" t="s">
        <v>1943</v>
      </c>
      <c r="F502" s="76" t="s">
        <v>1923</v>
      </c>
      <c r="G502" s="97" t="s">
        <v>1924</v>
      </c>
      <c r="H502" s="3">
        <v>44562</v>
      </c>
      <c r="I502" s="3">
        <v>44927</v>
      </c>
      <c r="J502" s="32">
        <v>41226.9</v>
      </c>
      <c r="K502" s="147">
        <f t="shared" si="24"/>
        <v>1253.2977599999999</v>
      </c>
      <c r="L502" s="156">
        <v>615.80703149999931</v>
      </c>
      <c r="M502" s="147">
        <f t="shared" si="26"/>
        <v>1183.2120300000001</v>
      </c>
      <c r="N502" s="33">
        <v>32518.33</v>
      </c>
      <c r="O502" s="100">
        <f t="shared" si="25"/>
        <v>5656.2531784999956</v>
      </c>
      <c r="P502" s="81"/>
      <c r="Q502" s="81"/>
      <c r="R502" s="20">
        <v>10400124979</v>
      </c>
    </row>
    <row r="503" spans="1:18" ht="15" customHeight="1" x14ac:dyDescent="0.25">
      <c r="A503" s="27">
        <v>496</v>
      </c>
      <c r="B503" s="28" t="s">
        <v>235</v>
      </c>
      <c r="C503" s="34" t="s">
        <v>236</v>
      </c>
      <c r="D503" s="30" t="s">
        <v>38</v>
      </c>
      <c r="E503" s="76" t="s">
        <v>1943</v>
      </c>
      <c r="F503" s="76" t="s">
        <v>1923</v>
      </c>
      <c r="G503" s="97" t="s">
        <v>1924</v>
      </c>
      <c r="H503" s="3">
        <v>44805</v>
      </c>
      <c r="I503" s="3">
        <v>45170</v>
      </c>
      <c r="J503" s="32">
        <v>41226.9</v>
      </c>
      <c r="K503" s="147">
        <f t="shared" si="24"/>
        <v>1253.2977599999999</v>
      </c>
      <c r="L503" s="156">
        <v>615.80703149999931</v>
      </c>
      <c r="M503" s="147">
        <f t="shared" si="26"/>
        <v>1183.2120300000001</v>
      </c>
      <c r="N503" s="33">
        <v>0</v>
      </c>
      <c r="O503" s="100">
        <f t="shared" si="25"/>
        <v>38174.583178499997</v>
      </c>
      <c r="P503" s="81"/>
      <c r="Q503" s="81"/>
      <c r="R503" s="20">
        <v>10400135009</v>
      </c>
    </row>
    <row r="504" spans="1:18" ht="15" customHeight="1" x14ac:dyDescent="0.25">
      <c r="A504" s="94">
        <v>497</v>
      </c>
      <c r="B504" s="28" t="s">
        <v>318</v>
      </c>
      <c r="C504" s="34" t="s">
        <v>319</v>
      </c>
      <c r="D504" s="30" t="s">
        <v>38</v>
      </c>
      <c r="E504" s="77" t="s">
        <v>2142</v>
      </c>
      <c r="F504" s="76" t="s">
        <v>1923</v>
      </c>
      <c r="G504" s="97" t="s">
        <v>1924</v>
      </c>
      <c r="H504" s="3">
        <v>44774</v>
      </c>
      <c r="I504" s="3">
        <v>45139</v>
      </c>
      <c r="J504" s="32">
        <v>31779.8</v>
      </c>
      <c r="K504" s="147">
        <f t="shared" si="24"/>
        <v>966.10591999999997</v>
      </c>
      <c r="L504" s="156"/>
      <c r="M504" s="147">
        <f t="shared" si="26"/>
        <v>912.08026000000007</v>
      </c>
      <c r="N504" s="33">
        <v>24730.959999999999</v>
      </c>
      <c r="O504" s="100">
        <f t="shared" si="25"/>
        <v>5170.6538200000032</v>
      </c>
      <c r="P504" s="81"/>
      <c r="Q504" s="81"/>
      <c r="R504" s="20">
        <v>10400135249</v>
      </c>
    </row>
    <row r="505" spans="1:18" ht="15" customHeight="1" x14ac:dyDescent="0.25">
      <c r="A505" s="27">
        <v>498</v>
      </c>
      <c r="B505" s="28" t="s">
        <v>402</v>
      </c>
      <c r="C505" s="34" t="s">
        <v>403</v>
      </c>
      <c r="D505" s="30" t="s">
        <v>38</v>
      </c>
      <c r="E505" s="76" t="s">
        <v>1943</v>
      </c>
      <c r="F505" s="76" t="s">
        <v>1923</v>
      </c>
      <c r="G505" s="97" t="s">
        <v>1924</v>
      </c>
      <c r="H505" s="3">
        <v>44470</v>
      </c>
      <c r="I505" s="3">
        <v>44835</v>
      </c>
      <c r="J505" s="32">
        <v>41226.9</v>
      </c>
      <c r="K505" s="147">
        <f t="shared" si="24"/>
        <v>1253.2977599999999</v>
      </c>
      <c r="L505" s="156">
        <v>615.80703149999931</v>
      </c>
      <c r="M505" s="147">
        <f t="shared" si="26"/>
        <v>1183.2120300000001</v>
      </c>
      <c r="N505" s="33">
        <v>1025</v>
      </c>
      <c r="O505" s="100">
        <f t="shared" si="25"/>
        <v>37149.583178499997</v>
      </c>
      <c r="P505" s="81"/>
      <c r="Q505" s="81"/>
      <c r="R505" s="20">
        <v>10400155395</v>
      </c>
    </row>
    <row r="506" spans="1:18" ht="15" customHeight="1" x14ac:dyDescent="0.25">
      <c r="A506" s="94">
        <v>499</v>
      </c>
      <c r="B506" s="28" t="s">
        <v>786</v>
      </c>
      <c r="C506" s="34" t="s">
        <v>787</v>
      </c>
      <c r="D506" s="30" t="s">
        <v>38</v>
      </c>
      <c r="E506" s="76" t="s">
        <v>2186</v>
      </c>
      <c r="F506" s="76" t="s">
        <v>1923</v>
      </c>
      <c r="G506" s="97" t="s">
        <v>1924</v>
      </c>
      <c r="H506" s="3">
        <v>44562</v>
      </c>
      <c r="I506" s="3">
        <v>44927</v>
      </c>
      <c r="J506" s="32">
        <v>47395.98</v>
      </c>
      <c r="K506" s="147">
        <f t="shared" ref="K506:K567" si="27">+J506/100*3.04</f>
        <v>1440.837792</v>
      </c>
      <c r="L506" s="156">
        <v>1486.48</v>
      </c>
      <c r="M506" s="147">
        <f t="shared" si="26"/>
        <v>1360.2646260000001</v>
      </c>
      <c r="N506" s="33">
        <v>30064.19</v>
      </c>
      <c r="O506" s="100">
        <f t="shared" ref="O506:O567" si="28">+J506-K506-L506-M506-N506</f>
        <v>13044.207582000006</v>
      </c>
      <c r="P506" s="81"/>
      <c r="Q506" s="81"/>
      <c r="R506" s="20">
        <v>10400176441</v>
      </c>
    </row>
    <row r="507" spans="1:18" ht="15" customHeight="1" x14ac:dyDescent="0.25">
      <c r="A507" s="27">
        <v>500</v>
      </c>
      <c r="B507" s="38" t="s">
        <v>535</v>
      </c>
      <c r="C507" s="39" t="s">
        <v>536</v>
      </c>
      <c r="D507" s="40" t="s">
        <v>38</v>
      </c>
      <c r="E507" s="77" t="s">
        <v>2142</v>
      </c>
      <c r="F507" s="76" t="s">
        <v>1923</v>
      </c>
      <c r="G507" s="97" t="s">
        <v>1924</v>
      </c>
      <c r="H507" s="3">
        <v>44621</v>
      </c>
      <c r="I507" s="3">
        <v>44986</v>
      </c>
      <c r="J507" s="32">
        <v>31779.8</v>
      </c>
      <c r="K507" s="147">
        <f t="shared" si="27"/>
        <v>966.10591999999997</v>
      </c>
      <c r="L507" s="156"/>
      <c r="M507" s="147">
        <f t="shared" si="26"/>
        <v>912.08026000000007</v>
      </c>
      <c r="N507" s="33">
        <v>5422.95</v>
      </c>
      <c r="O507" s="100">
        <f t="shared" si="28"/>
        <v>24478.663820000002</v>
      </c>
      <c r="P507" s="81"/>
      <c r="Q507" s="81"/>
      <c r="R507" s="20">
        <v>10400178702</v>
      </c>
    </row>
    <row r="508" spans="1:18" ht="15" customHeight="1" x14ac:dyDescent="0.25">
      <c r="A508" s="94">
        <v>501</v>
      </c>
      <c r="B508" s="28" t="s">
        <v>626</v>
      </c>
      <c r="C508" s="34" t="s">
        <v>627</v>
      </c>
      <c r="D508" s="30" t="s">
        <v>38</v>
      </c>
      <c r="E508" s="104" t="s">
        <v>1943</v>
      </c>
      <c r="F508" s="104" t="s">
        <v>1923</v>
      </c>
      <c r="G508" s="97" t="s">
        <v>1924</v>
      </c>
      <c r="H508" s="3">
        <v>44743</v>
      </c>
      <c r="I508" s="3">
        <v>45108</v>
      </c>
      <c r="J508" s="32">
        <v>41226.9</v>
      </c>
      <c r="K508" s="147">
        <f t="shared" si="27"/>
        <v>1253.2977599999999</v>
      </c>
      <c r="L508" s="156">
        <v>615.80703149999931</v>
      </c>
      <c r="M508" s="147">
        <f t="shared" si="26"/>
        <v>1183.2120300000001</v>
      </c>
      <c r="N508" s="33">
        <v>325</v>
      </c>
      <c r="O508" s="100">
        <f t="shared" si="28"/>
        <v>37849.583178499997</v>
      </c>
      <c r="P508" s="81"/>
      <c r="Q508" s="81"/>
      <c r="R508" s="20">
        <v>10600058373</v>
      </c>
    </row>
    <row r="509" spans="1:18" ht="15" customHeight="1" x14ac:dyDescent="0.25">
      <c r="A509" s="27">
        <v>502</v>
      </c>
      <c r="B509" s="28" t="s">
        <v>592</v>
      </c>
      <c r="C509" s="34" t="s">
        <v>593</v>
      </c>
      <c r="D509" s="30" t="s">
        <v>38</v>
      </c>
      <c r="E509" s="76" t="s">
        <v>1943</v>
      </c>
      <c r="F509" s="76" t="s">
        <v>1923</v>
      </c>
      <c r="G509" s="97" t="s">
        <v>1924</v>
      </c>
      <c r="H509" s="3">
        <v>44805</v>
      </c>
      <c r="I509" s="3">
        <v>45170</v>
      </c>
      <c r="J509" s="32">
        <v>41226.9</v>
      </c>
      <c r="K509" s="147">
        <f t="shared" si="27"/>
        <v>1253.2977599999999</v>
      </c>
      <c r="L509" s="156">
        <v>615.80703149999931</v>
      </c>
      <c r="M509" s="147">
        <f t="shared" ref="M509:M572" si="29">+J509/100*2.87</f>
        <v>1183.2120300000001</v>
      </c>
      <c r="N509" s="33">
        <v>34199.72</v>
      </c>
      <c r="O509" s="100">
        <f t="shared" si="28"/>
        <v>3974.8631784999961</v>
      </c>
      <c r="P509" s="81"/>
      <c r="Q509" s="81"/>
      <c r="R509" s="20">
        <v>10600073448</v>
      </c>
    </row>
    <row r="510" spans="1:18" ht="15" customHeight="1" x14ac:dyDescent="0.25">
      <c r="A510" s="94">
        <v>503</v>
      </c>
      <c r="B510" s="28" t="s">
        <v>698</v>
      </c>
      <c r="C510" s="34" t="s">
        <v>699</v>
      </c>
      <c r="D510" s="30" t="s">
        <v>38</v>
      </c>
      <c r="E510" s="76" t="s">
        <v>1943</v>
      </c>
      <c r="F510" s="76" t="s">
        <v>1923</v>
      </c>
      <c r="G510" s="97" t="s">
        <v>1924</v>
      </c>
      <c r="H510" s="3" t="s">
        <v>2360</v>
      </c>
      <c r="I510" s="3">
        <v>44866</v>
      </c>
      <c r="J510" s="32">
        <v>41226.9</v>
      </c>
      <c r="K510" s="147">
        <f t="shared" si="27"/>
        <v>1253.2977599999999</v>
      </c>
      <c r="L510" s="156">
        <v>615.80703149999931</v>
      </c>
      <c r="M510" s="147">
        <f t="shared" si="29"/>
        <v>1183.2120300000001</v>
      </c>
      <c r="N510" s="33">
        <v>0</v>
      </c>
      <c r="O510" s="100">
        <f t="shared" si="28"/>
        <v>38174.583178499997</v>
      </c>
      <c r="P510" s="81"/>
      <c r="Q510" s="81"/>
      <c r="R510" s="20">
        <v>10900060772</v>
      </c>
    </row>
    <row r="511" spans="1:18" ht="15" customHeight="1" x14ac:dyDescent="0.25">
      <c r="A511" s="27">
        <v>504</v>
      </c>
      <c r="B511" s="28" t="s">
        <v>54</v>
      </c>
      <c r="C511" s="34" t="s">
        <v>320</v>
      </c>
      <c r="D511" s="30" t="s">
        <v>38</v>
      </c>
      <c r="E511" s="76" t="s">
        <v>2188</v>
      </c>
      <c r="F511" s="76" t="s">
        <v>1923</v>
      </c>
      <c r="G511" s="97" t="s">
        <v>1924</v>
      </c>
      <c r="H511" s="3">
        <v>44562</v>
      </c>
      <c r="I511" s="3">
        <v>44927</v>
      </c>
      <c r="J511" s="32">
        <v>47395.98</v>
      </c>
      <c r="K511" s="147">
        <f t="shared" si="27"/>
        <v>1440.837792</v>
      </c>
      <c r="L511" s="156">
        <v>1486.48</v>
      </c>
      <c r="M511" s="147">
        <f t="shared" si="29"/>
        <v>1360.2646260000001</v>
      </c>
      <c r="N511" s="33">
        <v>3735</v>
      </c>
      <c r="O511" s="100">
        <f t="shared" si="28"/>
        <v>39373.397582000005</v>
      </c>
      <c r="P511" s="81"/>
      <c r="Q511" s="81"/>
      <c r="R511" s="20">
        <v>11800001635</v>
      </c>
    </row>
    <row r="512" spans="1:18" ht="15" customHeight="1" x14ac:dyDescent="0.25">
      <c r="A512" s="94">
        <v>505</v>
      </c>
      <c r="B512" s="28" t="s">
        <v>554</v>
      </c>
      <c r="C512" s="34" t="s">
        <v>2246</v>
      </c>
      <c r="D512" s="30" t="s">
        <v>38</v>
      </c>
      <c r="E512" s="77" t="s">
        <v>2142</v>
      </c>
      <c r="F512" s="76" t="s">
        <v>1923</v>
      </c>
      <c r="G512" s="97" t="s">
        <v>1924</v>
      </c>
      <c r="H512" s="3">
        <v>44470</v>
      </c>
      <c r="I512" s="3">
        <v>44835</v>
      </c>
      <c r="J512" s="32">
        <v>31779.8</v>
      </c>
      <c r="K512" s="147">
        <f t="shared" si="27"/>
        <v>966.10591999999997</v>
      </c>
      <c r="L512" s="156"/>
      <c r="M512" s="147">
        <f t="shared" si="29"/>
        <v>912.08026000000007</v>
      </c>
      <c r="N512" s="33">
        <v>10490.51</v>
      </c>
      <c r="O512" s="100">
        <f t="shared" si="28"/>
        <v>19411.103820000004</v>
      </c>
      <c r="P512" s="81"/>
      <c r="Q512" s="81"/>
      <c r="R512" s="20">
        <v>12200035256</v>
      </c>
    </row>
    <row r="513" spans="1:18" ht="15" customHeight="1" x14ac:dyDescent="0.25">
      <c r="A513" s="27">
        <v>506</v>
      </c>
      <c r="B513" s="28" t="s">
        <v>398</v>
      </c>
      <c r="C513" s="34" t="s">
        <v>578</v>
      </c>
      <c r="D513" s="30" t="s">
        <v>38</v>
      </c>
      <c r="E513" s="77" t="s">
        <v>2142</v>
      </c>
      <c r="F513" s="76" t="s">
        <v>1923</v>
      </c>
      <c r="G513" s="97" t="s">
        <v>1924</v>
      </c>
      <c r="H513" s="3">
        <v>44531</v>
      </c>
      <c r="I513" s="3">
        <v>44896</v>
      </c>
      <c r="J513" s="32">
        <v>31779.8</v>
      </c>
      <c r="K513" s="147">
        <f t="shared" si="27"/>
        <v>966.10591999999997</v>
      </c>
      <c r="L513" s="156"/>
      <c r="M513" s="147">
        <f t="shared" si="29"/>
        <v>912.08026000000007</v>
      </c>
      <c r="N513" s="33">
        <v>24675.84</v>
      </c>
      <c r="O513" s="100">
        <f t="shared" si="28"/>
        <v>5225.7738200000022</v>
      </c>
      <c r="P513" s="81"/>
      <c r="Q513" s="81"/>
      <c r="R513" s="20">
        <v>12200057854</v>
      </c>
    </row>
    <row r="514" spans="1:18" ht="15" customHeight="1" x14ac:dyDescent="0.25">
      <c r="A514" s="94">
        <v>507</v>
      </c>
      <c r="B514" s="28" t="s">
        <v>94</v>
      </c>
      <c r="C514" s="34" t="s">
        <v>95</v>
      </c>
      <c r="D514" s="30" t="s">
        <v>51</v>
      </c>
      <c r="E514" s="77" t="s">
        <v>2113</v>
      </c>
      <c r="F514" s="8" t="s">
        <v>1923</v>
      </c>
      <c r="G514" s="97" t="s">
        <v>1924</v>
      </c>
      <c r="H514" s="5">
        <v>44470</v>
      </c>
      <c r="I514" s="5">
        <v>44835</v>
      </c>
      <c r="J514" s="32">
        <v>31779.8</v>
      </c>
      <c r="K514" s="147">
        <f t="shared" si="27"/>
        <v>966.10591999999997</v>
      </c>
      <c r="L514" s="156">
        <v>0</v>
      </c>
      <c r="M514" s="147">
        <f t="shared" si="29"/>
        <v>912.08026000000007</v>
      </c>
      <c r="N514" s="33">
        <v>17508.5</v>
      </c>
      <c r="O514" s="100">
        <f t="shared" si="28"/>
        <v>12393.113820000002</v>
      </c>
      <c r="P514" s="81"/>
      <c r="Q514" s="81"/>
      <c r="R514" s="20">
        <v>12800005188</v>
      </c>
    </row>
    <row r="515" spans="1:18" ht="15" customHeight="1" x14ac:dyDescent="0.25">
      <c r="A515" s="27">
        <v>508</v>
      </c>
      <c r="B515" s="28" t="s">
        <v>190</v>
      </c>
      <c r="C515" s="34" t="s">
        <v>191</v>
      </c>
      <c r="D515" s="30" t="s">
        <v>51</v>
      </c>
      <c r="E515" s="76" t="s">
        <v>1943</v>
      </c>
      <c r="F515" s="76" t="s">
        <v>1923</v>
      </c>
      <c r="G515" s="97" t="s">
        <v>1924</v>
      </c>
      <c r="H515" s="3">
        <v>44805</v>
      </c>
      <c r="I515" s="3">
        <v>45170</v>
      </c>
      <c r="J515" s="32">
        <v>41226.9</v>
      </c>
      <c r="K515" s="147">
        <f t="shared" si="27"/>
        <v>1253.2977599999999</v>
      </c>
      <c r="L515" s="156">
        <v>615.80703149999931</v>
      </c>
      <c r="M515" s="147">
        <f t="shared" si="29"/>
        <v>1183.2120300000001</v>
      </c>
      <c r="N515" s="33">
        <v>0</v>
      </c>
      <c r="O515" s="100">
        <f t="shared" si="28"/>
        <v>38174.583178499997</v>
      </c>
      <c r="P515" s="81"/>
      <c r="Q515" s="81"/>
      <c r="R515" s="20">
        <v>13100000135</v>
      </c>
    </row>
    <row r="516" spans="1:18" ht="15" customHeight="1" x14ac:dyDescent="0.25">
      <c r="A516" s="94">
        <v>509</v>
      </c>
      <c r="B516" s="28" t="s">
        <v>90</v>
      </c>
      <c r="C516" s="34" t="s">
        <v>91</v>
      </c>
      <c r="D516" s="30" t="s">
        <v>38</v>
      </c>
      <c r="E516" s="76" t="s">
        <v>1943</v>
      </c>
      <c r="F516" s="76" t="s">
        <v>1923</v>
      </c>
      <c r="G516" s="97" t="s">
        <v>1924</v>
      </c>
      <c r="H516" s="3">
        <v>44713</v>
      </c>
      <c r="I516" s="3">
        <v>45078</v>
      </c>
      <c r="J516" s="32">
        <v>41226.9</v>
      </c>
      <c r="K516" s="147">
        <f t="shared" si="27"/>
        <v>1253.2977599999999</v>
      </c>
      <c r="L516" s="156">
        <v>615.80703149999931</v>
      </c>
      <c r="M516" s="147">
        <f t="shared" si="29"/>
        <v>1183.2120300000001</v>
      </c>
      <c r="N516" s="33">
        <v>1025</v>
      </c>
      <c r="O516" s="100">
        <f t="shared" si="28"/>
        <v>37149.583178499997</v>
      </c>
      <c r="P516" s="81"/>
      <c r="Q516" s="81"/>
      <c r="R516" s="20">
        <v>13800003108</v>
      </c>
    </row>
    <row r="517" spans="1:18" ht="15" customHeight="1" x14ac:dyDescent="0.25">
      <c r="A517" s="27">
        <v>510</v>
      </c>
      <c r="B517" s="28" t="s">
        <v>308</v>
      </c>
      <c r="C517" s="34" t="s">
        <v>309</v>
      </c>
      <c r="D517" s="30" t="s">
        <v>38</v>
      </c>
      <c r="E517" s="76" t="s">
        <v>1943</v>
      </c>
      <c r="F517" s="76" t="s">
        <v>1923</v>
      </c>
      <c r="G517" s="97" t="s">
        <v>1924</v>
      </c>
      <c r="H517" s="4">
        <v>44805</v>
      </c>
      <c r="I517" s="4">
        <v>45170</v>
      </c>
      <c r="J517" s="32">
        <v>41226.9</v>
      </c>
      <c r="K517" s="147">
        <f t="shared" si="27"/>
        <v>1253.2977599999999</v>
      </c>
      <c r="L517" s="156">
        <v>615.80703149999931</v>
      </c>
      <c r="M517" s="147">
        <f t="shared" si="29"/>
        <v>1183.2120300000001</v>
      </c>
      <c r="N517" s="33">
        <v>0</v>
      </c>
      <c r="O517" s="100">
        <f t="shared" si="28"/>
        <v>38174.583178499997</v>
      </c>
      <c r="P517" s="81"/>
      <c r="Q517" s="81"/>
      <c r="R517" s="20">
        <v>22300022021</v>
      </c>
    </row>
    <row r="518" spans="1:18" ht="15" customHeight="1" x14ac:dyDescent="0.25">
      <c r="A518" s="94">
        <v>511</v>
      </c>
      <c r="B518" s="28" t="s">
        <v>467</v>
      </c>
      <c r="C518" s="34" t="s">
        <v>468</v>
      </c>
      <c r="D518" s="30" t="s">
        <v>38</v>
      </c>
      <c r="E518" s="77" t="s">
        <v>2142</v>
      </c>
      <c r="F518" s="76" t="s">
        <v>1923</v>
      </c>
      <c r="G518" s="97" t="s">
        <v>1924</v>
      </c>
      <c r="H518" s="3">
        <v>44593</v>
      </c>
      <c r="I518" s="3">
        <v>44958</v>
      </c>
      <c r="J518" s="32">
        <v>31779.8</v>
      </c>
      <c r="K518" s="147">
        <f t="shared" si="27"/>
        <v>966.10591999999997</v>
      </c>
      <c r="L518" s="156"/>
      <c r="M518" s="147">
        <f t="shared" si="29"/>
        <v>912.08026000000007</v>
      </c>
      <c r="N518" s="33">
        <v>3425</v>
      </c>
      <c r="O518" s="100">
        <f t="shared" si="28"/>
        <v>26476.613820000002</v>
      </c>
      <c r="P518" s="81"/>
      <c r="Q518" s="81"/>
      <c r="R518" s="20">
        <v>22300161803</v>
      </c>
    </row>
    <row r="519" spans="1:18" ht="15" customHeight="1" x14ac:dyDescent="0.25">
      <c r="A519" s="27">
        <v>512</v>
      </c>
      <c r="B519" s="35" t="s">
        <v>1579</v>
      </c>
      <c r="C519" s="37" t="s">
        <v>1580</v>
      </c>
      <c r="D519" s="30" t="s">
        <v>38</v>
      </c>
      <c r="E519" s="77" t="s">
        <v>2142</v>
      </c>
      <c r="F519" s="8" t="s">
        <v>1923</v>
      </c>
      <c r="G519" s="97" t="s">
        <v>1924</v>
      </c>
      <c r="H519" s="3">
        <v>44743</v>
      </c>
      <c r="I519" s="3">
        <v>45108</v>
      </c>
      <c r="J519" s="32">
        <v>31779.8</v>
      </c>
      <c r="K519" s="147">
        <f t="shared" si="27"/>
        <v>966.10591999999997</v>
      </c>
      <c r="L519" s="156">
        <v>0</v>
      </c>
      <c r="M519" s="147">
        <f t="shared" si="29"/>
        <v>912.08026000000007</v>
      </c>
      <c r="N519" s="33">
        <v>0</v>
      </c>
      <c r="O519" s="100">
        <f t="shared" si="28"/>
        <v>29901.613820000002</v>
      </c>
      <c r="P519" s="81"/>
      <c r="Q519" s="81"/>
      <c r="R519" s="20">
        <v>22300162272</v>
      </c>
    </row>
    <row r="520" spans="1:18" ht="15" customHeight="1" x14ac:dyDescent="0.25">
      <c r="A520" s="94">
        <v>513</v>
      </c>
      <c r="B520" s="77" t="s">
        <v>981</v>
      </c>
      <c r="C520" s="77" t="s">
        <v>2332</v>
      </c>
      <c r="D520" s="30" t="s">
        <v>38</v>
      </c>
      <c r="E520" s="77" t="s">
        <v>1943</v>
      </c>
      <c r="F520" s="77" t="s">
        <v>1923</v>
      </c>
      <c r="G520" s="97" t="s">
        <v>1924</v>
      </c>
      <c r="H520" s="3">
        <v>44501</v>
      </c>
      <c r="I520" s="3">
        <v>44866</v>
      </c>
      <c r="J520" s="32">
        <v>41226.9</v>
      </c>
      <c r="K520" s="147">
        <f t="shared" si="27"/>
        <v>1253.2977599999999</v>
      </c>
      <c r="L520" s="156">
        <v>615.80999999999995</v>
      </c>
      <c r="M520" s="147">
        <f t="shared" si="29"/>
        <v>1183.2120300000001</v>
      </c>
      <c r="N520" s="33">
        <v>23482.04</v>
      </c>
      <c r="O520" s="100">
        <f t="shared" si="28"/>
        <v>14692.540209999999</v>
      </c>
      <c r="P520" s="81"/>
      <c r="Q520" s="81"/>
      <c r="R520" s="92">
        <v>9300529170</v>
      </c>
    </row>
    <row r="521" spans="1:18" ht="15" customHeight="1" x14ac:dyDescent="0.25">
      <c r="A521" s="27">
        <v>514</v>
      </c>
      <c r="B521" s="28" t="s">
        <v>277</v>
      </c>
      <c r="C521" s="34" t="s">
        <v>278</v>
      </c>
      <c r="D521" s="30" t="s">
        <v>38</v>
      </c>
      <c r="E521" s="76" t="s">
        <v>1943</v>
      </c>
      <c r="F521" s="76" t="s">
        <v>1923</v>
      </c>
      <c r="G521" s="97" t="s">
        <v>1924</v>
      </c>
      <c r="H521" s="3">
        <v>44805</v>
      </c>
      <c r="I521" s="3">
        <v>45170</v>
      </c>
      <c r="J521" s="32">
        <v>41226.9</v>
      </c>
      <c r="K521" s="147">
        <f t="shared" si="27"/>
        <v>1253.2977599999999</v>
      </c>
      <c r="L521" s="156">
        <v>413.29</v>
      </c>
      <c r="M521" s="147">
        <f t="shared" si="29"/>
        <v>1183.2120300000001</v>
      </c>
      <c r="N521" s="33">
        <v>17494.77</v>
      </c>
      <c r="O521" s="100">
        <f t="shared" si="28"/>
        <v>20882.330209999996</v>
      </c>
      <c r="P521" s="81"/>
      <c r="Q521" s="81"/>
      <c r="R521" s="20">
        <v>22300549585</v>
      </c>
    </row>
    <row r="522" spans="1:18" ht="15" customHeight="1" x14ac:dyDescent="0.25">
      <c r="A522" s="94">
        <v>515</v>
      </c>
      <c r="B522" s="28" t="s">
        <v>676</v>
      </c>
      <c r="C522" s="34" t="s">
        <v>677</v>
      </c>
      <c r="D522" s="30" t="s">
        <v>38</v>
      </c>
      <c r="E522" s="77" t="s">
        <v>2142</v>
      </c>
      <c r="F522" s="76" t="s">
        <v>1923</v>
      </c>
      <c r="G522" s="97" t="s">
        <v>1924</v>
      </c>
      <c r="H522" s="3">
        <v>44805</v>
      </c>
      <c r="I522" s="3">
        <v>45170</v>
      </c>
      <c r="J522" s="32">
        <v>31779.8</v>
      </c>
      <c r="K522" s="147">
        <f t="shared" si="27"/>
        <v>966.10591999999997</v>
      </c>
      <c r="L522" s="156"/>
      <c r="M522" s="147">
        <f t="shared" si="29"/>
        <v>912.08026000000007</v>
      </c>
      <c r="N522" s="33">
        <v>17727.400000000001</v>
      </c>
      <c r="O522" s="100">
        <f t="shared" si="28"/>
        <v>12174.213820000001</v>
      </c>
      <c r="P522" s="81"/>
      <c r="Q522" s="81"/>
      <c r="R522" s="20">
        <v>22300844556</v>
      </c>
    </row>
    <row r="523" spans="1:18" ht="15" customHeight="1" x14ac:dyDescent="0.25">
      <c r="A523" s="27">
        <v>516</v>
      </c>
      <c r="B523" s="28" t="s">
        <v>694</v>
      </c>
      <c r="C523" s="34" t="s">
        <v>695</v>
      </c>
      <c r="D523" s="30" t="s">
        <v>51</v>
      </c>
      <c r="E523" s="77" t="s">
        <v>2113</v>
      </c>
      <c r="F523" s="76" t="s">
        <v>1923</v>
      </c>
      <c r="G523" s="97" t="s">
        <v>1924</v>
      </c>
      <c r="H523" s="3">
        <v>44682</v>
      </c>
      <c r="I523" s="3">
        <v>45047</v>
      </c>
      <c r="J523" s="32">
        <v>31779.8</v>
      </c>
      <c r="K523" s="147">
        <f t="shared" si="27"/>
        <v>966.10591999999997</v>
      </c>
      <c r="L523" s="156"/>
      <c r="M523" s="147">
        <f t="shared" si="29"/>
        <v>912.08026000000007</v>
      </c>
      <c r="N523" s="33">
        <v>0</v>
      </c>
      <c r="O523" s="100">
        <f t="shared" si="28"/>
        <v>29901.613820000002</v>
      </c>
      <c r="P523" s="81"/>
      <c r="Q523" s="81"/>
      <c r="R523" s="20">
        <v>22300922113</v>
      </c>
    </row>
    <row r="524" spans="1:18" ht="15" customHeight="1" x14ac:dyDescent="0.25">
      <c r="A524" s="94">
        <v>517</v>
      </c>
      <c r="B524" s="38" t="s">
        <v>1208</v>
      </c>
      <c r="C524" s="39" t="s">
        <v>1209</v>
      </c>
      <c r="D524" s="40" t="s">
        <v>38</v>
      </c>
      <c r="E524" s="76" t="s">
        <v>1943</v>
      </c>
      <c r="F524" s="76" t="s">
        <v>1923</v>
      </c>
      <c r="G524" s="97" t="s">
        <v>1924</v>
      </c>
      <c r="H524" s="3">
        <v>44621</v>
      </c>
      <c r="I524" s="3">
        <v>44986</v>
      </c>
      <c r="J524" s="32">
        <v>41226.9</v>
      </c>
      <c r="K524" s="147">
        <f t="shared" si="27"/>
        <v>1253.2977599999999</v>
      </c>
      <c r="L524" s="156">
        <v>615.80703149999931</v>
      </c>
      <c r="M524" s="147">
        <f t="shared" si="29"/>
        <v>1183.2120300000001</v>
      </c>
      <c r="N524" s="33">
        <v>9360.01</v>
      </c>
      <c r="O524" s="100">
        <f t="shared" si="28"/>
        <v>28814.573178499995</v>
      </c>
      <c r="P524" s="81"/>
      <c r="Q524" s="81"/>
      <c r="R524" s="20">
        <v>22300958703</v>
      </c>
    </row>
    <row r="525" spans="1:18" ht="15" customHeight="1" x14ac:dyDescent="0.25">
      <c r="A525" s="27">
        <v>518</v>
      </c>
      <c r="B525" s="28" t="s">
        <v>328</v>
      </c>
      <c r="C525" s="34" t="s">
        <v>329</v>
      </c>
      <c r="D525" s="30" t="s">
        <v>38</v>
      </c>
      <c r="E525" s="77" t="s">
        <v>2142</v>
      </c>
      <c r="F525" s="76" t="s">
        <v>1923</v>
      </c>
      <c r="G525" s="97" t="s">
        <v>1924</v>
      </c>
      <c r="H525" s="3">
        <v>44543</v>
      </c>
      <c r="I525" s="3">
        <v>44908</v>
      </c>
      <c r="J525" s="32">
        <v>31779.8</v>
      </c>
      <c r="K525" s="147">
        <f t="shared" si="27"/>
        <v>966.10591999999997</v>
      </c>
      <c r="L525" s="156"/>
      <c r="M525" s="147">
        <f t="shared" si="29"/>
        <v>912.08026000000007</v>
      </c>
      <c r="N525" s="33">
        <v>26643.18</v>
      </c>
      <c r="O525" s="100">
        <f t="shared" si="28"/>
        <v>3258.433820000002</v>
      </c>
      <c r="P525" s="81"/>
      <c r="Q525" s="81"/>
      <c r="R525" s="20">
        <v>22301100842</v>
      </c>
    </row>
    <row r="526" spans="1:18" ht="15" customHeight="1" x14ac:dyDescent="0.25">
      <c r="A526" s="94">
        <v>519</v>
      </c>
      <c r="B526" s="28" t="s">
        <v>184</v>
      </c>
      <c r="C526" s="34" t="s">
        <v>185</v>
      </c>
      <c r="D526" s="30" t="s">
        <v>51</v>
      </c>
      <c r="E526" s="77" t="s">
        <v>2113</v>
      </c>
      <c r="F526" s="76" t="s">
        <v>1923</v>
      </c>
      <c r="G526" s="97" t="s">
        <v>1924</v>
      </c>
      <c r="H526" s="3">
        <v>44531</v>
      </c>
      <c r="I526" s="3">
        <v>44896</v>
      </c>
      <c r="J526" s="32">
        <v>31779.8</v>
      </c>
      <c r="K526" s="147">
        <f t="shared" si="27"/>
        <v>966.10591999999997</v>
      </c>
      <c r="L526" s="156"/>
      <c r="M526" s="147">
        <f t="shared" si="29"/>
        <v>912.08026000000007</v>
      </c>
      <c r="N526" s="33">
        <v>0</v>
      </c>
      <c r="O526" s="100">
        <f t="shared" si="28"/>
        <v>29901.613820000002</v>
      </c>
      <c r="P526" s="81"/>
      <c r="Q526" s="81"/>
      <c r="R526" s="20">
        <v>22301650895</v>
      </c>
    </row>
    <row r="527" spans="1:18" ht="15" customHeight="1" x14ac:dyDescent="0.25">
      <c r="A527" s="27">
        <v>520</v>
      </c>
      <c r="B527" s="28" t="s">
        <v>206</v>
      </c>
      <c r="C527" s="34" t="s">
        <v>207</v>
      </c>
      <c r="D527" s="30" t="s">
        <v>38</v>
      </c>
      <c r="E527" s="77" t="s">
        <v>2142</v>
      </c>
      <c r="F527" s="76" t="s">
        <v>1923</v>
      </c>
      <c r="G527" s="97" t="s">
        <v>1924</v>
      </c>
      <c r="H527" s="3">
        <v>44532</v>
      </c>
      <c r="I527" s="3">
        <v>44897</v>
      </c>
      <c r="J527" s="32">
        <v>31779.8</v>
      </c>
      <c r="K527" s="147">
        <f t="shared" si="27"/>
        <v>966.10591999999997</v>
      </c>
      <c r="L527" s="156"/>
      <c r="M527" s="147">
        <f t="shared" si="29"/>
        <v>912.08026000000007</v>
      </c>
      <c r="N527" s="33">
        <v>1425</v>
      </c>
      <c r="O527" s="100">
        <f t="shared" si="28"/>
        <v>28476.613820000002</v>
      </c>
      <c r="P527" s="81"/>
      <c r="Q527" s="81"/>
      <c r="R527" s="20">
        <v>22400225300</v>
      </c>
    </row>
    <row r="528" spans="1:18" ht="15" customHeight="1" x14ac:dyDescent="0.25">
      <c r="A528" s="94">
        <v>521</v>
      </c>
      <c r="B528" s="28" t="s">
        <v>1074</v>
      </c>
      <c r="C528" s="34" t="s">
        <v>1075</v>
      </c>
      <c r="D528" s="30" t="s">
        <v>38</v>
      </c>
      <c r="E528" s="76" t="s">
        <v>1943</v>
      </c>
      <c r="F528" s="76" t="s">
        <v>1923</v>
      </c>
      <c r="G528" s="97" t="s">
        <v>1924</v>
      </c>
      <c r="H528" s="3">
        <v>44805</v>
      </c>
      <c r="I528" s="3">
        <v>45170</v>
      </c>
      <c r="J528" s="32">
        <v>41226.9</v>
      </c>
      <c r="K528" s="147">
        <f t="shared" si="27"/>
        <v>1253.2977599999999</v>
      </c>
      <c r="L528" s="156">
        <v>615.80703149999931</v>
      </c>
      <c r="M528" s="147">
        <f t="shared" si="29"/>
        <v>1183.2120300000001</v>
      </c>
      <c r="N528" s="33">
        <v>0</v>
      </c>
      <c r="O528" s="100">
        <f t="shared" si="28"/>
        <v>38174.583178499997</v>
      </c>
      <c r="P528" s="81"/>
      <c r="Q528" s="81"/>
      <c r="R528" s="20">
        <v>22400242677</v>
      </c>
    </row>
    <row r="529" spans="1:18" ht="15" customHeight="1" x14ac:dyDescent="0.25">
      <c r="A529" s="27">
        <v>522</v>
      </c>
      <c r="B529" s="28" t="s">
        <v>239</v>
      </c>
      <c r="C529" s="34" t="s">
        <v>240</v>
      </c>
      <c r="D529" s="30" t="s">
        <v>51</v>
      </c>
      <c r="E529" s="77" t="s">
        <v>2142</v>
      </c>
      <c r="F529" s="76" t="s">
        <v>1923</v>
      </c>
      <c r="G529" s="97" t="s">
        <v>1924</v>
      </c>
      <c r="H529" s="3">
        <v>44525</v>
      </c>
      <c r="I529" s="3">
        <v>44890</v>
      </c>
      <c r="J529" s="32">
        <v>31779.8</v>
      </c>
      <c r="K529" s="147">
        <f t="shared" si="27"/>
        <v>966.10591999999997</v>
      </c>
      <c r="L529" s="156"/>
      <c r="M529" s="147">
        <f t="shared" si="29"/>
        <v>912.08026000000007</v>
      </c>
      <c r="N529" s="33">
        <v>1000</v>
      </c>
      <c r="O529" s="100">
        <f t="shared" si="28"/>
        <v>28901.613820000002</v>
      </c>
      <c r="P529" s="81"/>
      <c r="Q529" s="81"/>
      <c r="R529" s="20">
        <v>22400412296</v>
      </c>
    </row>
    <row r="530" spans="1:18" ht="15" customHeight="1" x14ac:dyDescent="0.25">
      <c r="A530" s="94">
        <v>523</v>
      </c>
      <c r="B530" s="28" t="s">
        <v>582</v>
      </c>
      <c r="C530" s="34" t="s">
        <v>583</v>
      </c>
      <c r="D530" s="30" t="s">
        <v>38</v>
      </c>
      <c r="E530" s="76" t="s">
        <v>1943</v>
      </c>
      <c r="F530" s="76" t="s">
        <v>1923</v>
      </c>
      <c r="G530" s="97" t="s">
        <v>1924</v>
      </c>
      <c r="H530" s="4">
        <v>44562</v>
      </c>
      <c r="I530" s="4">
        <v>44927</v>
      </c>
      <c r="J530" s="32">
        <v>41226.9</v>
      </c>
      <c r="K530" s="147">
        <f t="shared" si="27"/>
        <v>1253.2977599999999</v>
      </c>
      <c r="L530" s="156">
        <v>615.80703149999931</v>
      </c>
      <c r="M530" s="147">
        <f t="shared" si="29"/>
        <v>1183.2120300000001</v>
      </c>
      <c r="N530" s="33">
        <v>0</v>
      </c>
      <c r="O530" s="100">
        <f t="shared" si="28"/>
        <v>38174.583178499997</v>
      </c>
      <c r="P530" s="81"/>
      <c r="Q530" s="81"/>
      <c r="R530" s="20">
        <v>22500010586</v>
      </c>
    </row>
    <row r="531" spans="1:18" ht="15" customHeight="1" x14ac:dyDescent="0.25">
      <c r="A531" s="27">
        <v>524</v>
      </c>
      <c r="B531" s="28" t="s">
        <v>296</v>
      </c>
      <c r="C531" s="34" t="s">
        <v>297</v>
      </c>
      <c r="D531" s="30" t="s">
        <v>38</v>
      </c>
      <c r="E531" s="76" t="s">
        <v>1943</v>
      </c>
      <c r="F531" s="76" t="s">
        <v>1923</v>
      </c>
      <c r="G531" s="97" t="s">
        <v>1924</v>
      </c>
      <c r="H531" s="3">
        <v>44470</v>
      </c>
      <c r="I531" s="3">
        <v>44835</v>
      </c>
      <c r="J531" s="32">
        <v>41226.9</v>
      </c>
      <c r="K531" s="147">
        <f t="shared" si="27"/>
        <v>1253.2977599999999</v>
      </c>
      <c r="L531" s="156">
        <v>615.80703149999931</v>
      </c>
      <c r="M531" s="147">
        <f t="shared" si="29"/>
        <v>1183.2120300000001</v>
      </c>
      <c r="N531" s="33">
        <v>13186.36</v>
      </c>
      <c r="O531" s="100">
        <f t="shared" si="28"/>
        <v>24988.223178499997</v>
      </c>
      <c r="P531" s="81"/>
      <c r="Q531" s="81"/>
      <c r="R531" s="20">
        <v>22500089036</v>
      </c>
    </row>
    <row r="532" spans="1:18" ht="15" customHeight="1" x14ac:dyDescent="0.25">
      <c r="A532" s="94">
        <v>525</v>
      </c>
      <c r="B532" s="28" t="s">
        <v>527</v>
      </c>
      <c r="C532" s="34" t="s">
        <v>528</v>
      </c>
      <c r="D532" s="30" t="s">
        <v>38</v>
      </c>
      <c r="E532" s="76" t="s">
        <v>1943</v>
      </c>
      <c r="F532" s="76" t="s">
        <v>1923</v>
      </c>
      <c r="G532" s="97" t="s">
        <v>1924</v>
      </c>
      <c r="H532" s="3">
        <v>44805</v>
      </c>
      <c r="I532" s="3">
        <v>45170</v>
      </c>
      <c r="J532" s="32">
        <v>41226.9</v>
      </c>
      <c r="K532" s="147">
        <f t="shared" si="27"/>
        <v>1253.2977599999999</v>
      </c>
      <c r="L532" s="156">
        <v>413.29</v>
      </c>
      <c r="M532" s="147">
        <f t="shared" si="29"/>
        <v>1183.2120300000001</v>
      </c>
      <c r="N532" s="33">
        <v>2937.53</v>
      </c>
      <c r="O532" s="100">
        <f t="shared" si="28"/>
        <v>35439.570209999998</v>
      </c>
      <c r="P532" s="81"/>
      <c r="Q532" s="81"/>
      <c r="R532" s="20">
        <v>22500102524</v>
      </c>
    </row>
    <row r="533" spans="1:18" ht="15" customHeight="1" x14ac:dyDescent="0.25">
      <c r="A533" s="27">
        <v>526</v>
      </c>
      <c r="B533" s="28" t="s">
        <v>457</v>
      </c>
      <c r="C533" s="34" t="s">
        <v>458</v>
      </c>
      <c r="D533" s="30" t="s">
        <v>38</v>
      </c>
      <c r="E533" s="76" t="s">
        <v>1943</v>
      </c>
      <c r="F533" s="76" t="s">
        <v>1923</v>
      </c>
      <c r="G533" s="97" t="s">
        <v>1924</v>
      </c>
      <c r="H533" s="3">
        <v>44805</v>
      </c>
      <c r="I533" s="3">
        <v>45170</v>
      </c>
      <c r="J533" s="32">
        <v>41226.9</v>
      </c>
      <c r="K533" s="147">
        <f t="shared" si="27"/>
        <v>1253.2977599999999</v>
      </c>
      <c r="L533" s="156">
        <v>615.80703149999931</v>
      </c>
      <c r="M533" s="147">
        <f t="shared" si="29"/>
        <v>1183.2120300000001</v>
      </c>
      <c r="N533" s="33">
        <v>0</v>
      </c>
      <c r="O533" s="100">
        <f t="shared" si="28"/>
        <v>38174.583178499997</v>
      </c>
      <c r="P533" s="81"/>
      <c r="Q533" s="81"/>
      <c r="R533" s="20">
        <v>22500107721</v>
      </c>
    </row>
    <row r="534" spans="1:18" ht="15" customHeight="1" x14ac:dyDescent="0.25">
      <c r="A534" s="94">
        <v>527</v>
      </c>
      <c r="B534" s="28" t="s">
        <v>1190</v>
      </c>
      <c r="C534" s="34" t="s">
        <v>1191</v>
      </c>
      <c r="D534" s="30" t="s">
        <v>51</v>
      </c>
      <c r="E534" s="77" t="s">
        <v>2113</v>
      </c>
      <c r="F534" s="76" t="s">
        <v>1923</v>
      </c>
      <c r="G534" s="97" t="s">
        <v>1924</v>
      </c>
      <c r="H534" s="3">
        <v>44774</v>
      </c>
      <c r="I534" s="3">
        <v>45139</v>
      </c>
      <c r="J534" s="32">
        <v>31779.8</v>
      </c>
      <c r="K534" s="147">
        <f t="shared" si="27"/>
        <v>966.10591999999997</v>
      </c>
      <c r="L534" s="156"/>
      <c r="M534" s="147">
        <f t="shared" si="29"/>
        <v>912.08026000000007</v>
      </c>
      <c r="N534" s="33">
        <v>22882.04</v>
      </c>
      <c r="O534" s="100">
        <f t="shared" si="28"/>
        <v>7019.5738200000014</v>
      </c>
      <c r="P534" s="81"/>
      <c r="Q534" s="81"/>
      <c r="R534" s="20">
        <v>22500134436</v>
      </c>
    </row>
    <row r="535" spans="1:18" ht="15" customHeight="1" x14ac:dyDescent="0.25">
      <c r="A535" s="27">
        <v>528</v>
      </c>
      <c r="B535" s="28" t="s">
        <v>120</v>
      </c>
      <c r="C535" s="34" t="s">
        <v>121</v>
      </c>
      <c r="D535" s="30" t="s">
        <v>38</v>
      </c>
      <c r="E535" s="76" t="s">
        <v>1943</v>
      </c>
      <c r="F535" s="76" t="s">
        <v>1923</v>
      </c>
      <c r="G535" s="97" t="s">
        <v>1924</v>
      </c>
      <c r="H535" s="3">
        <v>44470</v>
      </c>
      <c r="I535" s="3">
        <v>44835</v>
      </c>
      <c r="J535" s="32">
        <v>41226.9</v>
      </c>
      <c r="K535" s="147">
        <f t="shared" si="27"/>
        <v>1253.2977599999999</v>
      </c>
      <c r="L535" s="156">
        <v>615.80703149999931</v>
      </c>
      <c r="M535" s="147">
        <f t="shared" si="29"/>
        <v>1183.2120300000001</v>
      </c>
      <c r="N535" s="33">
        <v>0</v>
      </c>
      <c r="O535" s="100">
        <f t="shared" si="28"/>
        <v>38174.583178499997</v>
      </c>
      <c r="P535" s="81"/>
      <c r="Q535" s="81"/>
      <c r="R535" s="20">
        <v>22500193838</v>
      </c>
    </row>
    <row r="536" spans="1:18" ht="15" customHeight="1" x14ac:dyDescent="0.25">
      <c r="A536" s="94">
        <v>529</v>
      </c>
      <c r="B536" s="38" t="s">
        <v>522</v>
      </c>
      <c r="C536" s="39" t="s">
        <v>523</v>
      </c>
      <c r="D536" s="40" t="s">
        <v>38</v>
      </c>
      <c r="E536" s="76" t="s">
        <v>1943</v>
      </c>
      <c r="F536" s="76" t="s">
        <v>1923</v>
      </c>
      <c r="G536" s="97" t="s">
        <v>1924</v>
      </c>
      <c r="H536" s="3">
        <v>44621</v>
      </c>
      <c r="I536" s="3">
        <v>44986</v>
      </c>
      <c r="J536" s="32">
        <v>41226.9</v>
      </c>
      <c r="K536" s="147">
        <f t="shared" si="27"/>
        <v>1253.2977599999999</v>
      </c>
      <c r="L536" s="156">
        <v>615.80703149999931</v>
      </c>
      <c r="M536" s="147">
        <f t="shared" si="29"/>
        <v>1183.2120300000001</v>
      </c>
      <c r="N536" s="33">
        <v>7308.6</v>
      </c>
      <c r="O536" s="100">
        <f t="shared" si="28"/>
        <v>30865.983178499999</v>
      </c>
      <c r="P536" s="81"/>
      <c r="Q536" s="81"/>
      <c r="R536" s="20">
        <v>22500224021</v>
      </c>
    </row>
    <row r="537" spans="1:18" ht="15" customHeight="1" x14ac:dyDescent="0.25">
      <c r="A537" s="27">
        <v>530</v>
      </c>
      <c r="B537" s="28" t="s">
        <v>605</v>
      </c>
      <c r="C537" s="34" t="s">
        <v>606</v>
      </c>
      <c r="D537" s="30" t="s">
        <v>38</v>
      </c>
      <c r="E537" s="77" t="s">
        <v>2142</v>
      </c>
      <c r="F537" s="76" t="s">
        <v>1923</v>
      </c>
      <c r="G537" s="97" t="s">
        <v>1924</v>
      </c>
      <c r="H537" s="3">
        <v>44593</v>
      </c>
      <c r="I537" s="3">
        <v>44958</v>
      </c>
      <c r="J537" s="32">
        <v>31779.8</v>
      </c>
      <c r="K537" s="147">
        <f t="shared" si="27"/>
        <v>966.10591999999997</v>
      </c>
      <c r="L537" s="156"/>
      <c r="M537" s="147">
        <f t="shared" si="29"/>
        <v>912.08026000000007</v>
      </c>
      <c r="N537" s="33">
        <v>1025</v>
      </c>
      <c r="O537" s="100">
        <f t="shared" si="28"/>
        <v>28876.613820000002</v>
      </c>
      <c r="P537" s="81"/>
      <c r="Q537" s="81"/>
      <c r="R537" s="20">
        <v>22500250133</v>
      </c>
    </row>
    <row r="538" spans="1:18" ht="15" customHeight="1" x14ac:dyDescent="0.25">
      <c r="A538" s="94">
        <v>531</v>
      </c>
      <c r="B538" s="67" t="s">
        <v>1616</v>
      </c>
      <c r="C538" s="68" t="s">
        <v>1617</v>
      </c>
      <c r="D538" s="40" t="s">
        <v>38</v>
      </c>
      <c r="E538" s="78" t="s">
        <v>1943</v>
      </c>
      <c r="F538" s="78" t="s">
        <v>1923</v>
      </c>
      <c r="G538" s="97" t="s">
        <v>1924</v>
      </c>
      <c r="H538" s="3" t="s">
        <v>2360</v>
      </c>
      <c r="I538" s="3">
        <v>44866</v>
      </c>
      <c r="J538" s="48">
        <v>41291.25</v>
      </c>
      <c r="K538" s="147">
        <f t="shared" si="27"/>
        <v>1255.2540000000001</v>
      </c>
      <c r="L538" s="157">
        <v>624.89</v>
      </c>
      <c r="M538" s="147">
        <f t="shared" si="29"/>
        <v>1185.0588750000002</v>
      </c>
      <c r="N538" s="33">
        <v>1500</v>
      </c>
      <c r="O538" s="100">
        <f t="shared" si="28"/>
        <v>36726.047124999997</v>
      </c>
      <c r="P538" s="81"/>
      <c r="Q538" s="81"/>
      <c r="R538" s="20">
        <v>22500314566</v>
      </c>
    </row>
    <row r="539" spans="1:18" ht="15" customHeight="1" x14ac:dyDescent="0.25">
      <c r="A539" s="27">
        <v>532</v>
      </c>
      <c r="B539" s="35" t="s">
        <v>619</v>
      </c>
      <c r="C539" s="37" t="s">
        <v>620</v>
      </c>
      <c r="D539" s="30" t="s">
        <v>38</v>
      </c>
      <c r="E539" s="77" t="s">
        <v>2142</v>
      </c>
      <c r="F539" s="76" t="s">
        <v>1923</v>
      </c>
      <c r="G539" s="97" t="s">
        <v>1924</v>
      </c>
      <c r="H539" s="3">
        <v>44805</v>
      </c>
      <c r="I539" s="3">
        <v>45170</v>
      </c>
      <c r="J539" s="32">
        <v>31779.8</v>
      </c>
      <c r="K539" s="147">
        <f t="shared" si="27"/>
        <v>966.10591999999997</v>
      </c>
      <c r="L539" s="156"/>
      <c r="M539" s="147">
        <f t="shared" si="29"/>
        <v>912.08026000000007</v>
      </c>
      <c r="N539" s="33">
        <v>24907.9</v>
      </c>
      <c r="O539" s="100">
        <f t="shared" si="28"/>
        <v>4993.7138200000009</v>
      </c>
      <c r="P539" s="81"/>
      <c r="Q539" s="81"/>
      <c r="R539" s="20">
        <v>22500324979</v>
      </c>
    </row>
    <row r="540" spans="1:18" ht="15" customHeight="1" x14ac:dyDescent="0.25">
      <c r="A540" s="94">
        <v>533</v>
      </c>
      <c r="B540" s="53" t="s">
        <v>1048</v>
      </c>
      <c r="C540" s="55" t="s">
        <v>1049</v>
      </c>
      <c r="D540" s="40" t="s">
        <v>51</v>
      </c>
      <c r="E540" s="77" t="s">
        <v>2113</v>
      </c>
      <c r="F540" s="77" t="s">
        <v>1923</v>
      </c>
      <c r="G540" s="97" t="s">
        <v>1924</v>
      </c>
      <c r="H540" s="9">
        <v>44621</v>
      </c>
      <c r="I540" s="9">
        <v>44986</v>
      </c>
      <c r="J540" s="32">
        <v>31779.8</v>
      </c>
      <c r="K540" s="147">
        <f t="shared" si="27"/>
        <v>966.10591999999997</v>
      </c>
      <c r="L540" s="156">
        <v>0</v>
      </c>
      <c r="M540" s="147">
        <f t="shared" si="29"/>
        <v>912.08026000000007</v>
      </c>
      <c r="N540" s="33">
        <v>20509.61</v>
      </c>
      <c r="O540" s="100">
        <f t="shared" si="28"/>
        <v>9392.0038200000017</v>
      </c>
      <c r="P540" s="81"/>
      <c r="Q540" s="81"/>
      <c r="R540" s="20">
        <v>22500351766</v>
      </c>
    </row>
    <row r="541" spans="1:18" ht="15" customHeight="1" x14ac:dyDescent="0.25">
      <c r="A541" s="27">
        <v>534</v>
      </c>
      <c r="B541" s="28" t="s">
        <v>336</v>
      </c>
      <c r="C541" s="34" t="s">
        <v>337</v>
      </c>
      <c r="D541" s="30" t="s">
        <v>51</v>
      </c>
      <c r="E541" s="77" t="s">
        <v>2113</v>
      </c>
      <c r="F541" s="76" t="s">
        <v>1923</v>
      </c>
      <c r="G541" s="97" t="s">
        <v>1924</v>
      </c>
      <c r="H541" s="3">
        <v>44805</v>
      </c>
      <c r="I541" s="3">
        <v>45170</v>
      </c>
      <c r="J541" s="32">
        <v>31779.8</v>
      </c>
      <c r="K541" s="147">
        <f t="shared" si="27"/>
        <v>966.10591999999997</v>
      </c>
      <c r="L541" s="156"/>
      <c r="M541" s="147">
        <f t="shared" si="29"/>
        <v>912.08026000000007</v>
      </c>
      <c r="N541" s="33">
        <v>1750</v>
      </c>
      <c r="O541" s="100">
        <f t="shared" si="28"/>
        <v>28151.613820000002</v>
      </c>
      <c r="P541" s="81"/>
      <c r="Q541" s="81"/>
      <c r="R541" s="20">
        <v>22500382159</v>
      </c>
    </row>
    <row r="542" spans="1:18" ht="15" customHeight="1" x14ac:dyDescent="0.25">
      <c r="A542" s="94">
        <v>535</v>
      </c>
      <c r="B542" s="28" t="s">
        <v>356</v>
      </c>
      <c r="C542" s="34" t="s">
        <v>357</v>
      </c>
      <c r="D542" s="30" t="s">
        <v>51</v>
      </c>
      <c r="E542" s="77" t="s">
        <v>2113</v>
      </c>
      <c r="F542" s="76" t="s">
        <v>1923</v>
      </c>
      <c r="G542" s="97" t="s">
        <v>1924</v>
      </c>
      <c r="H542" s="3">
        <v>44805</v>
      </c>
      <c r="I542" s="3">
        <v>45170</v>
      </c>
      <c r="J542" s="32">
        <v>31779.8</v>
      </c>
      <c r="K542" s="147">
        <f t="shared" si="27"/>
        <v>966.10591999999997</v>
      </c>
      <c r="L542" s="156"/>
      <c r="M542" s="147">
        <f t="shared" si="29"/>
        <v>912.08026000000007</v>
      </c>
      <c r="N542" s="33">
        <v>1025</v>
      </c>
      <c r="O542" s="100">
        <f t="shared" si="28"/>
        <v>28876.613820000002</v>
      </c>
      <c r="P542" s="81"/>
      <c r="Q542" s="81"/>
      <c r="R542" s="20">
        <v>22500487644</v>
      </c>
    </row>
    <row r="543" spans="1:18" ht="15" customHeight="1" x14ac:dyDescent="0.25">
      <c r="A543" s="27">
        <v>536</v>
      </c>
      <c r="B543" s="28" t="s">
        <v>720</v>
      </c>
      <c r="C543" s="34" t="s">
        <v>721</v>
      </c>
      <c r="D543" s="30" t="s">
        <v>51</v>
      </c>
      <c r="E543" s="77" t="s">
        <v>2113</v>
      </c>
      <c r="F543" s="76" t="s">
        <v>1923</v>
      </c>
      <c r="G543" s="97" t="s">
        <v>1924</v>
      </c>
      <c r="H543" s="3">
        <v>44805</v>
      </c>
      <c r="I543" s="3">
        <v>45170</v>
      </c>
      <c r="J543" s="32">
        <v>31779.8</v>
      </c>
      <c r="K543" s="147">
        <f t="shared" si="27"/>
        <v>966.10591999999997</v>
      </c>
      <c r="L543" s="156"/>
      <c r="M543" s="147">
        <f t="shared" si="29"/>
        <v>912.08026000000007</v>
      </c>
      <c r="N543" s="33">
        <v>1185</v>
      </c>
      <c r="O543" s="100">
        <f t="shared" si="28"/>
        <v>28716.613820000002</v>
      </c>
      <c r="P543" s="81"/>
      <c r="Q543" s="81"/>
      <c r="R543" s="20">
        <v>22500558907</v>
      </c>
    </row>
    <row r="544" spans="1:18" ht="15" customHeight="1" x14ac:dyDescent="0.25">
      <c r="A544" s="94">
        <v>537</v>
      </c>
      <c r="B544" s="35" t="s">
        <v>1569</v>
      </c>
      <c r="C544" s="37" t="s">
        <v>1570</v>
      </c>
      <c r="D544" s="30" t="s">
        <v>38</v>
      </c>
      <c r="E544" s="77" t="s">
        <v>1943</v>
      </c>
      <c r="F544" s="8" t="s">
        <v>1923</v>
      </c>
      <c r="G544" s="97" t="s">
        <v>1924</v>
      </c>
      <c r="H544" s="3">
        <v>44593</v>
      </c>
      <c r="I544" s="3">
        <v>44958</v>
      </c>
      <c r="J544" s="32">
        <v>41226.9</v>
      </c>
      <c r="K544" s="147">
        <f t="shared" si="27"/>
        <v>1253.2977599999999</v>
      </c>
      <c r="L544" s="156">
        <v>615.80703149999931</v>
      </c>
      <c r="M544" s="147">
        <f t="shared" si="29"/>
        <v>1183.2120300000001</v>
      </c>
      <c r="N544" s="33">
        <v>0</v>
      </c>
      <c r="O544" s="100">
        <f t="shared" si="28"/>
        <v>38174.583178499997</v>
      </c>
      <c r="P544" s="81"/>
      <c r="Q544" s="81"/>
      <c r="R544" s="20">
        <v>22500624881</v>
      </c>
    </row>
    <row r="545" spans="1:18" ht="15" customHeight="1" x14ac:dyDescent="0.25">
      <c r="A545" s="27">
        <v>538</v>
      </c>
      <c r="B545" s="28" t="s">
        <v>1453</v>
      </c>
      <c r="C545" s="34" t="s">
        <v>1454</v>
      </c>
      <c r="D545" s="30" t="s">
        <v>51</v>
      </c>
      <c r="E545" s="77" t="s">
        <v>2113</v>
      </c>
      <c r="F545" s="76" t="s">
        <v>1923</v>
      </c>
      <c r="G545" s="97" t="s">
        <v>1924</v>
      </c>
      <c r="H545" s="3">
        <v>44805</v>
      </c>
      <c r="I545" s="3">
        <v>45170</v>
      </c>
      <c r="J545" s="32">
        <v>31779.8</v>
      </c>
      <c r="K545" s="147">
        <f t="shared" si="27"/>
        <v>966.10591999999997</v>
      </c>
      <c r="L545" s="156"/>
      <c r="M545" s="147">
        <f t="shared" si="29"/>
        <v>912.08026000000007</v>
      </c>
      <c r="N545" s="33">
        <v>7200</v>
      </c>
      <c r="O545" s="100">
        <f t="shared" si="28"/>
        <v>22701.613820000002</v>
      </c>
      <c r="P545" s="81"/>
      <c r="Q545" s="81"/>
      <c r="R545" s="20">
        <v>22500719996</v>
      </c>
    </row>
    <row r="546" spans="1:18" ht="15" customHeight="1" x14ac:dyDescent="0.25">
      <c r="A546" s="94">
        <v>539</v>
      </c>
      <c r="B546" s="28" t="s">
        <v>1200</v>
      </c>
      <c r="C546" s="34" t="s">
        <v>1201</v>
      </c>
      <c r="D546" s="30" t="s">
        <v>38</v>
      </c>
      <c r="E546" s="77" t="s">
        <v>2142</v>
      </c>
      <c r="F546" s="76" t="s">
        <v>1923</v>
      </c>
      <c r="G546" s="97" t="s">
        <v>1924</v>
      </c>
      <c r="H546" s="3">
        <v>44470</v>
      </c>
      <c r="I546" s="3">
        <v>44835</v>
      </c>
      <c r="J546" s="32">
        <v>31779.8</v>
      </c>
      <c r="K546" s="147">
        <f t="shared" si="27"/>
        <v>966.10591999999997</v>
      </c>
      <c r="L546" s="156"/>
      <c r="M546" s="147">
        <f t="shared" si="29"/>
        <v>912.08026000000007</v>
      </c>
      <c r="N546" s="33">
        <v>28034.46</v>
      </c>
      <c r="O546" s="100">
        <f t="shared" si="28"/>
        <v>1867.1538200000032</v>
      </c>
      <c r="P546" s="81"/>
      <c r="Q546" s="81"/>
      <c r="R546" s="20">
        <v>22500742790</v>
      </c>
    </row>
    <row r="547" spans="1:18" ht="15" customHeight="1" x14ac:dyDescent="0.25">
      <c r="A547" s="27">
        <v>540</v>
      </c>
      <c r="B547" s="28" t="s">
        <v>1094</v>
      </c>
      <c r="C547" s="34" t="s">
        <v>1095</v>
      </c>
      <c r="D547" s="30" t="s">
        <v>51</v>
      </c>
      <c r="E547" s="77" t="s">
        <v>2113</v>
      </c>
      <c r="F547" s="76" t="s">
        <v>1923</v>
      </c>
      <c r="G547" s="97" t="s">
        <v>1924</v>
      </c>
      <c r="H547" s="3">
        <v>44652</v>
      </c>
      <c r="I547" s="3">
        <v>45017</v>
      </c>
      <c r="J547" s="32">
        <v>31779.8</v>
      </c>
      <c r="K547" s="147">
        <f t="shared" si="27"/>
        <v>966.10591999999997</v>
      </c>
      <c r="L547" s="156"/>
      <c r="M547" s="147">
        <f t="shared" si="29"/>
        <v>912.08026000000007</v>
      </c>
      <c r="N547" s="33">
        <v>1512.45</v>
      </c>
      <c r="O547" s="100">
        <f t="shared" si="28"/>
        <v>28389.163820000002</v>
      </c>
      <c r="P547" s="81"/>
      <c r="Q547" s="81"/>
      <c r="R547" s="20">
        <v>22500775881</v>
      </c>
    </row>
    <row r="548" spans="1:18" ht="15" customHeight="1" x14ac:dyDescent="0.25">
      <c r="A548" s="94">
        <v>541</v>
      </c>
      <c r="B548" s="28" t="s">
        <v>1897</v>
      </c>
      <c r="C548" s="34" t="s">
        <v>1898</v>
      </c>
      <c r="D548" s="30" t="s">
        <v>51</v>
      </c>
      <c r="E548" s="77" t="s">
        <v>2113</v>
      </c>
      <c r="F548" s="76" t="s">
        <v>1923</v>
      </c>
      <c r="G548" s="97" t="s">
        <v>1924</v>
      </c>
      <c r="H548" s="3">
        <v>44470</v>
      </c>
      <c r="I548" s="3">
        <v>44835</v>
      </c>
      <c r="J548" s="32">
        <v>31779.8</v>
      </c>
      <c r="K548" s="147">
        <f t="shared" si="27"/>
        <v>966.10591999999997</v>
      </c>
      <c r="L548" s="156"/>
      <c r="M548" s="147">
        <f t="shared" si="29"/>
        <v>912.08026000000007</v>
      </c>
      <c r="N548" s="33">
        <v>16177.71</v>
      </c>
      <c r="O548" s="100">
        <f t="shared" si="28"/>
        <v>13723.903820000003</v>
      </c>
      <c r="P548" s="81"/>
      <c r="Q548" s="81"/>
      <c r="R548" s="20">
        <v>22500789478</v>
      </c>
    </row>
    <row r="549" spans="1:18" ht="15" customHeight="1" x14ac:dyDescent="0.25">
      <c r="A549" s="27">
        <v>542</v>
      </c>
      <c r="B549" s="28" t="s">
        <v>1123</v>
      </c>
      <c r="C549" s="34" t="s">
        <v>1124</v>
      </c>
      <c r="D549" s="30" t="s">
        <v>51</v>
      </c>
      <c r="E549" s="77" t="s">
        <v>2113</v>
      </c>
      <c r="F549" s="76" t="s">
        <v>1923</v>
      </c>
      <c r="G549" s="97" t="s">
        <v>1924</v>
      </c>
      <c r="H549" s="3">
        <v>44593</v>
      </c>
      <c r="I549" s="3">
        <v>44958</v>
      </c>
      <c r="J549" s="32">
        <v>31779.8</v>
      </c>
      <c r="K549" s="147">
        <f t="shared" si="27"/>
        <v>966.10591999999997</v>
      </c>
      <c r="L549" s="156"/>
      <c r="M549" s="147">
        <f t="shared" si="29"/>
        <v>912.08026000000007</v>
      </c>
      <c r="N549" s="33">
        <v>0</v>
      </c>
      <c r="O549" s="100">
        <f t="shared" si="28"/>
        <v>29901.613820000002</v>
      </c>
      <c r="P549" s="81"/>
      <c r="Q549" s="81"/>
      <c r="R549" s="20">
        <v>22500859743</v>
      </c>
    </row>
    <row r="550" spans="1:18" ht="15" customHeight="1" x14ac:dyDescent="0.25">
      <c r="A550" s="94">
        <v>543</v>
      </c>
      <c r="B550" s="35" t="s">
        <v>1491</v>
      </c>
      <c r="C550" s="37" t="s">
        <v>1492</v>
      </c>
      <c r="D550" s="30" t="s">
        <v>51</v>
      </c>
      <c r="E550" s="77" t="s">
        <v>2113</v>
      </c>
      <c r="F550" s="76" t="s">
        <v>1923</v>
      </c>
      <c r="G550" s="97" t="s">
        <v>1924</v>
      </c>
      <c r="H550" s="3">
        <v>44687</v>
      </c>
      <c r="I550" s="3">
        <v>45052</v>
      </c>
      <c r="J550" s="32">
        <v>31779.8</v>
      </c>
      <c r="K550" s="147">
        <f t="shared" si="27"/>
        <v>966.10591999999997</v>
      </c>
      <c r="L550" s="156"/>
      <c r="M550" s="147">
        <f t="shared" si="29"/>
        <v>912.08026000000007</v>
      </c>
      <c r="N550" s="33">
        <v>0</v>
      </c>
      <c r="O550" s="100">
        <f t="shared" si="28"/>
        <v>29901.613820000002</v>
      </c>
      <c r="P550" s="81"/>
      <c r="Q550" s="81"/>
      <c r="R550" s="20">
        <v>22500893155</v>
      </c>
    </row>
    <row r="551" spans="1:18" ht="15" customHeight="1" x14ac:dyDescent="0.25">
      <c r="A551" s="27">
        <v>544</v>
      </c>
      <c r="B551" s="28" t="s">
        <v>924</v>
      </c>
      <c r="C551" s="34" t="s">
        <v>925</v>
      </c>
      <c r="D551" s="30" t="s">
        <v>51</v>
      </c>
      <c r="E551" s="77" t="s">
        <v>2113</v>
      </c>
      <c r="F551" s="76" t="s">
        <v>1923</v>
      </c>
      <c r="G551" s="97" t="s">
        <v>1924</v>
      </c>
      <c r="H551" s="3">
        <v>44470</v>
      </c>
      <c r="I551" s="3">
        <v>44835</v>
      </c>
      <c r="J551" s="32">
        <v>31779.8</v>
      </c>
      <c r="K551" s="147">
        <f t="shared" si="27"/>
        <v>966.10591999999997</v>
      </c>
      <c r="L551" s="156"/>
      <c r="M551" s="147">
        <f t="shared" si="29"/>
        <v>912.08026000000007</v>
      </c>
      <c r="N551" s="33">
        <v>10929.3</v>
      </c>
      <c r="O551" s="100">
        <f t="shared" si="28"/>
        <v>18972.313820000003</v>
      </c>
      <c r="P551" s="81"/>
      <c r="Q551" s="81"/>
      <c r="R551" s="20">
        <v>22700000635</v>
      </c>
    </row>
    <row r="552" spans="1:18" ht="15" customHeight="1" x14ac:dyDescent="0.25">
      <c r="A552" s="94">
        <v>545</v>
      </c>
      <c r="B552" s="28" t="s">
        <v>129</v>
      </c>
      <c r="C552" s="34" t="s">
        <v>130</v>
      </c>
      <c r="D552" s="30" t="s">
        <v>51</v>
      </c>
      <c r="E552" s="77" t="s">
        <v>2113</v>
      </c>
      <c r="F552" s="76" t="s">
        <v>1923</v>
      </c>
      <c r="G552" s="97" t="s">
        <v>1924</v>
      </c>
      <c r="H552" s="3">
        <v>44601</v>
      </c>
      <c r="I552" s="3">
        <v>44966</v>
      </c>
      <c r="J552" s="32">
        <v>31779.8</v>
      </c>
      <c r="K552" s="147">
        <f t="shared" si="27"/>
        <v>966.10591999999997</v>
      </c>
      <c r="L552" s="156"/>
      <c r="M552" s="147">
        <f t="shared" si="29"/>
        <v>912.08026000000007</v>
      </c>
      <c r="N552" s="33">
        <v>26881.05</v>
      </c>
      <c r="O552" s="100">
        <f t="shared" si="28"/>
        <v>3020.563820000003</v>
      </c>
      <c r="P552" s="81"/>
      <c r="Q552" s="81"/>
      <c r="R552" s="20">
        <v>22700030731</v>
      </c>
    </row>
    <row r="553" spans="1:18" ht="15" customHeight="1" x14ac:dyDescent="0.25">
      <c r="A553" s="27">
        <v>546</v>
      </c>
      <c r="B553" s="28" t="s">
        <v>161</v>
      </c>
      <c r="C553" s="34" t="s">
        <v>162</v>
      </c>
      <c r="D553" s="30" t="s">
        <v>38</v>
      </c>
      <c r="E553" s="76" t="s">
        <v>1943</v>
      </c>
      <c r="F553" s="76" t="s">
        <v>1923</v>
      </c>
      <c r="G553" s="97" t="s">
        <v>1924</v>
      </c>
      <c r="H553" s="3">
        <v>44805</v>
      </c>
      <c r="I553" s="3">
        <v>45170</v>
      </c>
      <c r="J553" s="32">
        <v>41226.9</v>
      </c>
      <c r="K553" s="147">
        <f t="shared" si="27"/>
        <v>1253.2977599999999</v>
      </c>
      <c r="L553" s="156">
        <v>615.80703149999931</v>
      </c>
      <c r="M553" s="147">
        <f t="shared" si="29"/>
        <v>1183.2120300000001</v>
      </c>
      <c r="N553" s="33">
        <v>0</v>
      </c>
      <c r="O553" s="100">
        <f t="shared" si="28"/>
        <v>38174.583178499997</v>
      </c>
      <c r="P553" s="81"/>
      <c r="Q553" s="81"/>
      <c r="R553" s="20">
        <v>22800001277</v>
      </c>
    </row>
    <row r="554" spans="1:18" ht="15" customHeight="1" x14ac:dyDescent="0.25">
      <c r="A554" s="94">
        <v>547</v>
      </c>
      <c r="B554" s="38" t="s">
        <v>463</v>
      </c>
      <c r="C554" s="39" t="s">
        <v>464</v>
      </c>
      <c r="D554" s="40" t="s">
        <v>38</v>
      </c>
      <c r="E554" s="77" t="s">
        <v>2142</v>
      </c>
      <c r="F554" s="76" t="s">
        <v>1923</v>
      </c>
      <c r="G554" s="97" t="s">
        <v>1924</v>
      </c>
      <c r="H554" s="3">
        <v>44621</v>
      </c>
      <c r="I554" s="3">
        <v>44986</v>
      </c>
      <c r="J554" s="32">
        <v>31779.8</v>
      </c>
      <c r="K554" s="147">
        <f t="shared" si="27"/>
        <v>966.10591999999997</v>
      </c>
      <c r="L554" s="156"/>
      <c r="M554" s="147">
        <f t="shared" si="29"/>
        <v>912.08026000000007</v>
      </c>
      <c r="N554" s="33">
        <v>23942.33</v>
      </c>
      <c r="O554" s="100">
        <f t="shared" si="28"/>
        <v>5959.2838200000006</v>
      </c>
      <c r="P554" s="81"/>
      <c r="Q554" s="81"/>
      <c r="R554" s="20">
        <v>22900001276</v>
      </c>
    </row>
    <row r="555" spans="1:18" ht="15" customHeight="1" x14ac:dyDescent="0.25">
      <c r="A555" s="27">
        <v>548</v>
      </c>
      <c r="B555" s="28" t="s">
        <v>73</v>
      </c>
      <c r="C555" s="34" t="s">
        <v>74</v>
      </c>
      <c r="D555" s="30" t="s">
        <v>51</v>
      </c>
      <c r="E555" s="77" t="s">
        <v>2113</v>
      </c>
      <c r="F555" s="76" t="s">
        <v>1923</v>
      </c>
      <c r="G555" s="97" t="s">
        <v>1924</v>
      </c>
      <c r="H555" s="3">
        <v>44550</v>
      </c>
      <c r="I555" s="3">
        <v>44915</v>
      </c>
      <c r="J555" s="32">
        <v>31779.8</v>
      </c>
      <c r="K555" s="147">
        <f t="shared" si="27"/>
        <v>966.10591999999997</v>
      </c>
      <c r="L555" s="156"/>
      <c r="M555" s="147">
        <f t="shared" si="29"/>
        <v>912.08026000000007</v>
      </c>
      <c r="N555" s="33">
        <v>5258.14</v>
      </c>
      <c r="O555" s="100">
        <f t="shared" si="28"/>
        <v>24643.473820000003</v>
      </c>
      <c r="P555" s="81"/>
      <c r="Q555" s="81"/>
      <c r="R555" s="20">
        <v>40200375604</v>
      </c>
    </row>
    <row r="556" spans="1:18" ht="15" customHeight="1" x14ac:dyDescent="0.25">
      <c r="A556" s="94">
        <v>549</v>
      </c>
      <c r="B556" s="28" t="s">
        <v>541</v>
      </c>
      <c r="C556" s="34" t="s">
        <v>542</v>
      </c>
      <c r="D556" s="30" t="s">
        <v>51</v>
      </c>
      <c r="E556" s="77" t="s">
        <v>2113</v>
      </c>
      <c r="F556" s="76" t="s">
        <v>1923</v>
      </c>
      <c r="G556" s="97" t="s">
        <v>1924</v>
      </c>
      <c r="H556" s="3">
        <v>44531</v>
      </c>
      <c r="I556" s="3">
        <v>44896</v>
      </c>
      <c r="J556" s="32">
        <v>31779.8</v>
      </c>
      <c r="K556" s="147">
        <f t="shared" si="27"/>
        <v>966.10591999999997</v>
      </c>
      <c r="L556" s="156"/>
      <c r="M556" s="147">
        <f t="shared" si="29"/>
        <v>912.08026000000007</v>
      </c>
      <c r="N556" s="33">
        <v>28051.3</v>
      </c>
      <c r="O556" s="100">
        <f t="shared" si="28"/>
        <v>1850.313820000003</v>
      </c>
      <c r="P556" s="81"/>
      <c r="Q556" s="81"/>
      <c r="R556" s="20">
        <v>40200474688</v>
      </c>
    </row>
    <row r="557" spans="1:18" ht="15" customHeight="1" x14ac:dyDescent="0.25">
      <c r="A557" s="27">
        <v>550</v>
      </c>
      <c r="B557" s="35" t="s">
        <v>522</v>
      </c>
      <c r="C557" s="37" t="s">
        <v>1234</v>
      </c>
      <c r="D557" s="30" t="s">
        <v>38</v>
      </c>
      <c r="E557" s="77" t="s">
        <v>1943</v>
      </c>
      <c r="F557" s="131" t="s">
        <v>1923</v>
      </c>
      <c r="G557" s="97" t="s">
        <v>1924</v>
      </c>
      <c r="H557" s="3">
        <v>44593</v>
      </c>
      <c r="I557" s="3">
        <v>44958</v>
      </c>
      <c r="J557" s="32">
        <v>41226.9</v>
      </c>
      <c r="K557" s="147">
        <f t="shared" si="27"/>
        <v>1253.2977599999999</v>
      </c>
      <c r="L557" s="156">
        <v>210.77</v>
      </c>
      <c r="M557" s="147">
        <f t="shared" si="29"/>
        <v>1183.2120300000001</v>
      </c>
      <c r="N557" s="33">
        <v>24506.94</v>
      </c>
      <c r="O557" s="100">
        <f t="shared" si="28"/>
        <v>14072.680210000002</v>
      </c>
      <c r="P557" s="81"/>
      <c r="Q557" s="81"/>
      <c r="R557" s="20">
        <v>40200560239</v>
      </c>
    </row>
    <row r="558" spans="1:18" ht="15" customHeight="1" x14ac:dyDescent="0.25">
      <c r="A558" s="94">
        <v>551</v>
      </c>
      <c r="B558" s="28" t="s">
        <v>380</v>
      </c>
      <c r="C558" s="34" t="s">
        <v>381</v>
      </c>
      <c r="D558" s="30" t="s">
        <v>51</v>
      </c>
      <c r="E558" s="77" t="s">
        <v>2113</v>
      </c>
      <c r="F558" s="105" t="s">
        <v>1923</v>
      </c>
      <c r="G558" s="97" t="s">
        <v>1924</v>
      </c>
      <c r="H558" s="3">
        <v>44774</v>
      </c>
      <c r="I558" s="3">
        <v>45139</v>
      </c>
      <c r="J558" s="32">
        <v>31779.8</v>
      </c>
      <c r="K558" s="147">
        <f t="shared" si="27"/>
        <v>966.10591999999997</v>
      </c>
      <c r="L558" s="156"/>
      <c r="M558" s="147">
        <f t="shared" si="29"/>
        <v>912.08026000000007</v>
      </c>
      <c r="N558" s="33">
        <v>28663.55</v>
      </c>
      <c r="O558" s="100">
        <f t="shared" si="28"/>
        <v>1238.063820000003</v>
      </c>
      <c r="P558" s="81"/>
      <c r="Q558" s="81"/>
      <c r="R558" s="20">
        <v>40200690887</v>
      </c>
    </row>
    <row r="559" spans="1:18" ht="15" customHeight="1" x14ac:dyDescent="0.25">
      <c r="A559" s="27">
        <v>552</v>
      </c>
      <c r="B559" s="28" t="s">
        <v>497</v>
      </c>
      <c r="C559" s="34" t="s">
        <v>498</v>
      </c>
      <c r="D559" s="30" t="s">
        <v>38</v>
      </c>
      <c r="E559" s="77" t="s">
        <v>2142</v>
      </c>
      <c r="F559" s="105" t="s">
        <v>1923</v>
      </c>
      <c r="G559" s="97" t="s">
        <v>1924</v>
      </c>
      <c r="H559" s="5">
        <v>44470</v>
      </c>
      <c r="I559" s="5">
        <v>44835</v>
      </c>
      <c r="J559" s="32">
        <v>31779.8</v>
      </c>
      <c r="K559" s="147">
        <f t="shared" si="27"/>
        <v>966.10591999999997</v>
      </c>
      <c r="L559" s="156">
        <v>0</v>
      </c>
      <c r="M559" s="147">
        <f t="shared" si="29"/>
        <v>912.08026000000007</v>
      </c>
      <c r="N559" s="33">
        <v>2425</v>
      </c>
      <c r="O559" s="100">
        <f t="shared" si="28"/>
        <v>27476.613820000002</v>
      </c>
      <c r="P559" s="81"/>
      <c r="Q559" s="81"/>
      <c r="R559" s="20">
        <v>40212263038</v>
      </c>
    </row>
    <row r="560" spans="1:18" ht="15" customHeight="1" x14ac:dyDescent="0.25">
      <c r="A560" s="94">
        <v>553</v>
      </c>
      <c r="B560" s="35" t="s">
        <v>1820</v>
      </c>
      <c r="C560" s="37" t="s">
        <v>1821</v>
      </c>
      <c r="D560" s="30" t="s">
        <v>51</v>
      </c>
      <c r="E560" s="77" t="s">
        <v>2142</v>
      </c>
      <c r="F560" s="131" t="s">
        <v>1923</v>
      </c>
      <c r="G560" s="97" t="s">
        <v>1924</v>
      </c>
      <c r="H560" s="3">
        <v>44652</v>
      </c>
      <c r="I560" s="7">
        <v>45017</v>
      </c>
      <c r="J560" s="32">
        <v>31779.8</v>
      </c>
      <c r="K560" s="147">
        <f t="shared" si="27"/>
        <v>966.10591999999997</v>
      </c>
      <c r="L560" s="156">
        <v>0</v>
      </c>
      <c r="M560" s="147">
        <f t="shared" si="29"/>
        <v>912.08026000000007</v>
      </c>
      <c r="N560" s="33">
        <v>23939.39</v>
      </c>
      <c r="O560" s="100">
        <f t="shared" si="28"/>
        <v>5962.2238200000029</v>
      </c>
      <c r="P560" s="81"/>
      <c r="Q560" s="81"/>
      <c r="R560" s="20">
        <v>40212782615</v>
      </c>
    </row>
    <row r="561" spans="1:18" ht="15" customHeight="1" x14ac:dyDescent="0.25">
      <c r="A561" s="27">
        <v>554</v>
      </c>
      <c r="B561" s="28" t="s">
        <v>358</v>
      </c>
      <c r="C561" s="34" t="s">
        <v>359</v>
      </c>
      <c r="D561" s="30" t="s">
        <v>51</v>
      </c>
      <c r="E561" s="77" t="s">
        <v>2142</v>
      </c>
      <c r="F561" s="106" t="s">
        <v>1923</v>
      </c>
      <c r="G561" s="97" t="s">
        <v>1924</v>
      </c>
      <c r="H561" s="3">
        <v>44749</v>
      </c>
      <c r="I561" s="3">
        <v>45114</v>
      </c>
      <c r="J561" s="32">
        <v>31779.8</v>
      </c>
      <c r="K561" s="147">
        <f t="shared" si="27"/>
        <v>966.10591999999997</v>
      </c>
      <c r="L561" s="156"/>
      <c r="M561" s="147">
        <f t="shared" si="29"/>
        <v>912.08026000000007</v>
      </c>
      <c r="N561" s="33">
        <v>11768.02</v>
      </c>
      <c r="O561" s="100">
        <f t="shared" si="28"/>
        <v>18133.593820000002</v>
      </c>
      <c r="P561" s="81"/>
      <c r="Q561" s="81"/>
      <c r="R561" s="20">
        <v>40213081165</v>
      </c>
    </row>
    <row r="562" spans="1:18" ht="15" customHeight="1" x14ac:dyDescent="0.25">
      <c r="A562" s="94">
        <v>555</v>
      </c>
      <c r="B562" s="28" t="s">
        <v>1571</v>
      </c>
      <c r="C562" s="34" t="s">
        <v>1572</v>
      </c>
      <c r="D562" s="30" t="s">
        <v>51</v>
      </c>
      <c r="E562" s="77" t="s">
        <v>2142</v>
      </c>
      <c r="F562" s="76" t="s">
        <v>1923</v>
      </c>
      <c r="G562" s="97" t="s">
        <v>1924</v>
      </c>
      <c r="H562" s="3">
        <v>44562</v>
      </c>
      <c r="I562" s="3">
        <v>44927</v>
      </c>
      <c r="J562" s="32">
        <v>31779.8</v>
      </c>
      <c r="K562" s="147">
        <f t="shared" si="27"/>
        <v>966.10591999999997</v>
      </c>
      <c r="L562" s="156"/>
      <c r="M562" s="147">
        <f t="shared" si="29"/>
        <v>912.08026000000007</v>
      </c>
      <c r="N562" s="33">
        <v>0</v>
      </c>
      <c r="O562" s="100">
        <f t="shared" si="28"/>
        <v>29901.613820000002</v>
      </c>
      <c r="P562" s="81"/>
      <c r="Q562" s="81"/>
      <c r="R562" s="20">
        <v>40214261675</v>
      </c>
    </row>
    <row r="563" spans="1:18" ht="15" customHeight="1" x14ac:dyDescent="0.25">
      <c r="A563" s="27">
        <v>556</v>
      </c>
      <c r="B563" s="35" t="s">
        <v>1070</v>
      </c>
      <c r="C563" s="37" t="s">
        <v>1071</v>
      </c>
      <c r="D563" s="30" t="s">
        <v>38</v>
      </c>
      <c r="E563" s="77" t="s">
        <v>2142</v>
      </c>
      <c r="F563" s="8" t="s">
        <v>1923</v>
      </c>
      <c r="G563" s="97" t="s">
        <v>1924</v>
      </c>
      <c r="H563" s="3">
        <v>44652</v>
      </c>
      <c r="I563" s="3">
        <v>45017</v>
      </c>
      <c r="J563" s="32">
        <v>31779.8</v>
      </c>
      <c r="K563" s="147">
        <f t="shared" si="27"/>
        <v>966.10591999999997</v>
      </c>
      <c r="L563" s="156"/>
      <c r="M563" s="147">
        <f t="shared" si="29"/>
        <v>912.08026000000007</v>
      </c>
      <c r="N563" s="33">
        <v>0</v>
      </c>
      <c r="O563" s="100">
        <f t="shared" si="28"/>
        <v>29901.613820000002</v>
      </c>
      <c r="P563" s="81"/>
      <c r="Q563" s="81"/>
      <c r="R563" s="20">
        <v>40214282796</v>
      </c>
    </row>
    <row r="564" spans="1:18" ht="15" customHeight="1" x14ac:dyDescent="0.25">
      <c r="A564" s="94">
        <v>557</v>
      </c>
      <c r="B564" s="35" t="s">
        <v>827</v>
      </c>
      <c r="C564" s="37" t="s">
        <v>826</v>
      </c>
      <c r="D564" s="30" t="s">
        <v>51</v>
      </c>
      <c r="E564" s="77" t="s">
        <v>2113</v>
      </c>
      <c r="F564" s="8" t="s">
        <v>1923</v>
      </c>
      <c r="G564" s="97" t="s">
        <v>1924</v>
      </c>
      <c r="H564" s="3">
        <v>44792</v>
      </c>
      <c r="I564" s="7">
        <v>45157</v>
      </c>
      <c r="J564" s="32">
        <v>31779.8</v>
      </c>
      <c r="K564" s="147">
        <f t="shared" si="27"/>
        <v>966.10591999999997</v>
      </c>
      <c r="L564" s="156">
        <v>0</v>
      </c>
      <c r="M564" s="147">
        <f t="shared" si="29"/>
        <v>912.08026000000007</v>
      </c>
      <c r="N564" s="33">
        <v>400</v>
      </c>
      <c r="O564" s="100">
        <f t="shared" si="28"/>
        <v>29501.613820000002</v>
      </c>
      <c r="P564" s="81"/>
      <c r="Q564" s="81"/>
      <c r="R564" s="20">
        <v>40215767985</v>
      </c>
    </row>
    <row r="565" spans="1:18" ht="15" customHeight="1" x14ac:dyDescent="0.25">
      <c r="A565" s="27">
        <v>558</v>
      </c>
      <c r="B565" s="28" t="s">
        <v>455</v>
      </c>
      <c r="C565" s="34" t="s">
        <v>456</v>
      </c>
      <c r="D565" s="30" t="s">
        <v>38</v>
      </c>
      <c r="E565" s="77" t="s">
        <v>2142</v>
      </c>
      <c r="F565" s="76" t="s">
        <v>1923</v>
      </c>
      <c r="G565" s="97" t="s">
        <v>1924</v>
      </c>
      <c r="H565" s="3">
        <v>44682</v>
      </c>
      <c r="I565" s="3">
        <v>45047</v>
      </c>
      <c r="J565" s="32">
        <v>31779.8</v>
      </c>
      <c r="K565" s="147">
        <f t="shared" si="27"/>
        <v>966.10591999999997</v>
      </c>
      <c r="L565" s="156"/>
      <c r="M565" s="147">
        <f t="shared" si="29"/>
        <v>912.08026000000007</v>
      </c>
      <c r="N565" s="33">
        <v>0</v>
      </c>
      <c r="O565" s="100">
        <f t="shared" si="28"/>
        <v>29901.613820000002</v>
      </c>
      <c r="P565" s="81"/>
      <c r="Q565" s="81"/>
      <c r="R565" s="20">
        <v>40220116657</v>
      </c>
    </row>
    <row r="566" spans="1:18" ht="15" customHeight="1" x14ac:dyDescent="0.25">
      <c r="A566" s="94">
        <v>559</v>
      </c>
      <c r="B566" s="28" t="s">
        <v>660</v>
      </c>
      <c r="C566" s="34" t="s">
        <v>661</v>
      </c>
      <c r="D566" s="30" t="s">
        <v>51</v>
      </c>
      <c r="E566" s="77" t="s">
        <v>2113</v>
      </c>
      <c r="F566" s="76" t="s">
        <v>1923</v>
      </c>
      <c r="G566" s="97" t="s">
        <v>1924</v>
      </c>
      <c r="H566" s="4">
        <v>44507</v>
      </c>
      <c r="I566" s="4">
        <v>44872</v>
      </c>
      <c r="J566" s="32">
        <v>31779.8</v>
      </c>
      <c r="K566" s="147">
        <f t="shared" si="27"/>
        <v>966.10591999999997</v>
      </c>
      <c r="L566" s="156"/>
      <c r="M566" s="147">
        <f t="shared" si="29"/>
        <v>912.08026000000007</v>
      </c>
      <c r="N566" s="33">
        <v>6508.14</v>
      </c>
      <c r="O566" s="100">
        <f t="shared" si="28"/>
        <v>23393.473820000003</v>
      </c>
      <c r="P566" s="81"/>
      <c r="Q566" s="81"/>
      <c r="R566" s="20">
        <v>40220162677</v>
      </c>
    </row>
    <row r="567" spans="1:18" ht="15" customHeight="1" x14ac:dyDescent="0.25">
      <c r="A567" s="27">
        <v>560</v>
      </c>
      <c r="B567" s="28" t="s">
        <v>273</v>
      </c>
      <c r="C567" s="34" t="s">
        <v>274</v>
      </c>
      <c r="D567" s="30" t="s">
        <v>38</v>
      </c>
      <c r="E567" s="76" t="s">
        <v>1943</v>
      </c>
      <c r="F567" s="76" t="s">
        <v>1923</v>
      </c>
      <c r="G567" s="97" t="s">
        <v>1924</v>
      </c>
      <c r="H567" s="3">
        <v>44805</v>
      </c>
      <c r="I567" s="3">
        <v>45170</v>
      </c>
      <c r="J567" s="32">
        <v>41226.9</v>
      </c>
      <c r="K567" s="147">
        <f t="shared" si="27"/>
        <v>1253.2977599999999</v>
      </c>
      <c r="L567" s="156">
        <v>615.80703149999931</v>
      </c>
      <c r="M567" s="147">
        <f t="shared" si="29"/>
        <v>1183.2120300000001</v>
      </c>
      <c r="N567" s="33">
        <v>32549.21</v>
      </c>
      <c r="O567" s="100">
        <f t="shared" si="28"/>
        <v>5625.3731784999982</v>
      </c>
      <c r="P567" s="81"/>
      <c r="Q567" s="81"/>
      <c r="R567" s="20">
        <v>40220368183</v>
      </c>
    </row>
    <row r="568" spans="1:18" ht="15" customHeight="1" x14ac:dyDescent="0.25">
      <c r="A568" s="94">
        <v>561</v>
      </c>
      <c r="B568" s="35" t="s">
        <v>932</v>
      </c>
      <c r="C568" s="37" t="s">
        <v>933</v>
      </c>
      <c r="D568" s="30" t="s">
        <v>38</v>
      </c>
      <c r="E568" s="77" t="s">
        <v>2142</v>
      </c>
      <c r="F568" s="8" t="s">
        <v>1923</v>
      </c>
      <c r="G568" s="97" t="s">
        <v>1924</v>
      </c>
      <c r="H568" s="9">
        <v>44652</v>
      </c>
      <c r="I568" s="9">
        <v>45017</v>
      </c>
      <c r="J568" s="32">
        <v>31779.8</v>
      </c>
      <c r="K568" s="147">
        <f t="shared" ref="K568:K629" si="30">+J568/100*3.04</f>
        <v>966.10591999999997</v>
      </c>
      <c r="L568" s="156"/>
      <c r="M568" s="147">
        <f t="shared" si="29"/>
        <v>912.08026000000007</v>
      </c>
      <c r="N568" s="33">
        <v>6444.11</v>
      </c>
      <c r="O568" s="100">
        <f t="shared" ref="O568:O629" si="31">+J568-K568-L568-M568-N568</f>
        <v>23457.503820000002</v>
      </c>
      <c r="P568" s="81"/>
      <c r="Q568" s="81"/>
      <c r="R568" s="20">
        <v>40220373969</v>
      </c>
    </row>
    <row r="569" spans="1:18" ht="15" customHeight="1" x14ac:dyDescent="0.25">
      <c r="A569" s="27">
        <v>562</v>
      </c>
      <c r="B569" s="28" t="s">
        <v>219</v>
      </c>
      <c r="C569" s="34" t="s">
        <v>220</v>
      </c>
      <c r="D569" s="30" t="s">
        <v>51</v>
      </c>
      <c r="E569" s="77" t="s">
        <v>2142</v>
      </c>
      <c r="F569" s="76" t="s">
        <v>1923</v>
      </c>
      <c r="G569" s="97" t="s">
        <v>1924</v>
      </c>
      <c r="H569" s="3">
        <v>44470</v>
      </c>
      <c r="I569" s="3">
        <v>44835</v>
      </c>
      <c r="J569" s="32">
        <v>31779.8</v>
      </c>
      <c r="K569" s="147">
        <f t="shared" si="30"/>
        <v>966.10591999999997</v>
      </c>
      <c r="L569" s="156"/>
      <c r="M569" s="147">
        <f t="shared" si="29"/>
        <v>912.08026000000007</v>
      </c>
      <c r="N569" s="33">
        <v>9158.7199999999993</v>
      </c>
      <c r="O569" s="100">
        <f t="shared" si="31"/>
        <v>20742.893820000005</v>
      </c>
      <c r="P569" s="81"/>
      <c r="Q569" s="81"/>
      <c r="R569" s="20">
        <v>40220811851</v>
      </c>
    </row>
    <row r="570" spans="1:18" ht="15" customHeight="1" x14ac:dyDescent="0.25">
      <c r="A570" s="94">
        <v>563</v>
      </c>
      <c r="B570" s="28" t="s">
        <v>430</v>
      </c>
      <c r="C570" s="34" t="s">
        <v>431</v>
      </c>
      <c r="D570" s="30" t="s">
        <v>51</v>
      </c>
      <c r="E570" s="77" t="s">
        <v>2113</v>
      </c>
      <c r="F570" s="76" t="s">
        <v>1923</v>
      </c>
      <c r="G570" s="97" t="s">
        <v>1924</v>
      </c>
      <c r="H570" s="3">
        <v>44713</v>
      </c>
      <c r="I570" s="3">
        <v>45078</v>
      </c>
      <c r="J570" s="32">
        <v>31779.8</v>
      </c>
      <c r="K570" s="147">
        <f t="shared" si="30"/>
        <v>966.10591999999997</v>
      </c>
      <c r="L570" s="156"/>
      <c r="M570" s="147">
        <f t="shared" si="29"/>
        <v>912.08026000000007</v>
      </c>
      <c r="N570" s="33">
        <v>7054.82</v>
      </c>
      <c r="O570" s="100">
        <f t="shared" si="31"/>
        <v>22846.793820000003</v>
      </c>
      <c r="P570" s="81"/>
      <c r="Q570" s="81"/>
      <c r="R570" s="20">
        <v>40220820712</v>
      </c>
    </row>
    <row r="571" spans="1:18" ht="15" customHeight="1" x14ac:dyDescent="0.25">
      <c r="A571" s="27">
        <v>564</v>
      </c>
      <c r="B571" s="28" t="s">
        <v>615</v>
      </c>
      <c r="C571" s="34" t="s">
        <v>616</v>
      </c>
      <c r="D571" s="30" t="s">
        <v>38</v>
      </c>
      <c r="E571" s="76" t="s">
        <v>1943</v>
      </c>
      <c r="F571" s="76" t="s">
        <v>1923</v>
      </c>
      <c r="G571" s="97" t="s">
        <v>1924</v>
      </c>
      <c r="H571" s="3">
        <v>44774</v>
      </c>
      <c r="I571" s="3">
        <v>45139</v>
      </c>
      <c r="J571" s="32">
        <v>41226.9</v>
      </c>
      <c r="K571" s="147">
        <f t="shared" si="30"/>
        <v>1253.2977599999999</v>
      </c>
      <c r="L571" s="156">
        <v>615.80703149999931</v>
      </c>
      <c r="M571" s="147">
        <f t="shared" si="29"/>
        <v>1183.2120300000001</v>
      </c>
      <c r="N571" s="33">
        <v>17525</v>
      </c>
      <c r="O571" s="100">
        <f t="shared" si="31"/>
        <v>20649.583178499997</v>
      </c>
      <c r="P571" s="81"/>
      <c r="Q571" s="81"/>
      <c r="R571" s="20">
        <v>40220942151</v>
      </c>
    </row>
    <row r="572" spans="1:18" ht="15" customHeight="1" x14ac:dyDescent="0.25">
      <c r="A572" s="94">
        <v>565</v>
      </c>
      <c r="B572" s="28" t="s">
        <v>1322</v>
      </c>
      <c r="C572" s="34" t="s">
        <v>1323</v>
      </c>
      <c r="D572" s="30" t="s">
        <v>38</v>
      </c>
      <c r="E572" s="77" t="s">
        <v>2142</v>
      </c>
      <c r="F572" s="76" t="s">
        <v>1923</v>
      </c>
      <c r="G572" s="97" t="s">
        <v>1924</v>
      </c>
      <c r="H572" s="3">
        <v>44470</v>
      </c>
      <c r="I572" s="3">
        <v>44835</v>
      </c>
      <c r="J572" s="32">
        <v>31779.8</v>
      </c>
      <c r="K572" s="147">
        <f t="shared" si="30"/>
        <v>966.10591999999997</v>
      </c>
      <c r="L572" s="156"/>
      <c r="M572" s="147">
        <f t="shared" si="29"/>
        <v>912.08026000000007</v>
      </c>
      <c r="N572" s="33">
        <v>22761.32</v>
      </c>
      <c r="O572" s="100">
        <f t="shared" si="31"/>
        <v>7140.2938200000026</v>
      </c>
      <c r="P572" s="81"/>
      <c r="Q572" s="81"/>
      <c r="R572" s="20">
        <v>40221119296</v>
      </c>
    </row>
    <row r="573" spans="1:18" ht="15" customHeight="1" x14ac:dyDescent="0.25">
      <c r="A573" s="27">
        <v>566</v>
      </c>
      <c r="B573" s="28" t="s">
        <v>213</v>
      </c>
      <c r="C573" s="34" t="s">
        <v>214</v>
      </c>
      <c r="D573" s="30" t="s">
        <v>38</v>
      </c>
      <c r="E573" s="76" t="s">
        <v>1943</v>
      </c>
      <c r="F573" s="76" t="s">
        <v>1923</v>
      </c>
      <c r="G573" s="97" t="s">
        <v>1924</v>
      </c>
      <c r="H573" s="3">
        <v>44470</v>
      </c>
      <c r="I573" s="3">
        <v>44835</v>
      </c>
      <c r="J573" s="32">
        <v>41226.9</v>
      </c>
      <c r="K573" s="147">
        <f t="shared" si="30"/>
        <v>1253.2977599999999</v>
      </c>
      <c r="L573" s="156">
        <v>615.80703149999931</v>
      </c>
      <c r="M573" s="147">
        <f t="shared" ref="M573:M636" si="32">+J573/100*2.87</f>
        <v>1183.2120300000001</v>
      </c>
      <c r="N573" s="33">
        <v>2025</v>
      </c>
      <c r="O573" s="100">
        <f t="shared" si="31"/>
        <v>36149.583178499997</v>
      </c>
      <c r="P573" s="81"/>
      <c r="Q573" s="81"/>
      <c r="R573" s="20">
        <v>40221506179</v>
      </c>
    </row>
    <row r="574" spans="1:18" ht="15" customHeight="1" x14ac:dyDescent="0.25">
      <c r="A574" s="94">
        <v>567</v>
      </c>
      <c r="B574" s="28" t="s">
        <v>555</v>
      </c>
      <c r="C574" s="34" t="s">
        <v>556</v>
      </c>
      <c r="D574" s="30" t="s">
        <v>51</v>
      </c>
      <c r="E574" s="77" t="s">
        <v>2113</v>
      </c>
      <c r="F574" s="76" t="s">
        <v>1923</v>
      </c>
      <c r="G574" s="97" t="s">
        <v>1924</v>
      </c>
      <c r="H574" s="3">
        <v>44676</v>
      </c>
      <c r="I574" s="3">
        <v>45041</v>
      </c>
      <c r="J574" s="32">
        <v>31779.8</v>
      </c>
      <c r="K574" s="147">
        <f t="shared" si="30"/>
        <v>966.10591999999997</v>
      </c>
      <c r="L574" s="156"/>
      <c r="M574" s="147">
        <f t="shared" si="32"/>
        <v>912.08026000000007</v>
      </c>
      <c r="N574" s="33">
        <v>13399.57</v>
      </c>
      <c r="O574" s="100">
        <f t="shared" si="31"/>
        <v>16502.043820000003</v>
      </c>
      <c r="P574" s="81"/>
      <c r="Q574" s="81"/>
      <c r="R574" s="20">
        <v>40221641299</v>
      </c>
    </row>
    <row r="575" spans="1:18" ht="15" customHeight="1" x14ac:dyDescent="0.25">
      <c r="A575" s="27">
        <v>568</v>
      </c>
      <c r="B575" s="28" t="s">
        <v>383</v>
      </c>
      <c r="C575" s="34" t="s">
        <v>384</v>
      </c>
      <c r="D575" s="30" t="s">
        <v>51</v>
      </c>
      <c r="E575" s="77" t="s">
        <v>2113</v>
      </c>
      <c r="F575" s="76" t="s">
        <v>1923</v>
      </c>
      <c r="G575" s="97" t="s">
        <v>1924</v>
      </c>
      <c r="H575" s="3">
        <v>44531</v>
      </c>
      <c r="I575" s="3">
        <v>44896</v>
      </c>
      <c r="J575" s="32">
        <v>31779.8</v>
      </c>
      <c r="K575" s="147">
        <f t="shared" si="30"/>
        <v>966.10591999999997</v>
      </c>
      <c r="L575" s="156"/>
      <c r="M575" s="147">
        <f t="shared" si="32"/>
        <v>912.08026000000007</v>
      </c>
      <c r="N575" s="33">
        <v>1025</v>
      </c>
      <c r="O575" s="100">
        <f t="shared" si="31"/>
        <v>28876.613820000002</v>
      </c>
      <c r="P575" s="81"/>
      <c r="Q575" s="81"/>
      <c r="R575" s="20">
        <v>40221707017</v>
      </c>
    </row>
    <row r="576" spans="1:18" ht="15" customHeight="1" x14ac:dyDescent="0.25">
      <c r="A576" s="94">
        <v>569</v>
      </c>
      <c r="B576" s="28" t="s">
        <v>310</v>
      </c>
      <c r="C576" s="34" t="s">
        <v>311</v>
      </c>
      <c r="D576" s="30" t="s">
        <v>51</v>
      </c>
      <c r="E576" s="77" t="s">
        <v>2113</v>
      </c>
      <c r="F576" s="76" t="s">
        <v>1923</v>
      </c>
      <c r="G576" s="97" t="s">
        <v>1924</v>
      </c>
      <c r="H576" s="3">
        <v>44652</v>
      </c>
      <c r="I576" s="3">
        <v>45017</v>
      </c>
      <c r="J576" s="32">
        <v>31779.8</v>
      </c>
      <c r="K576" s="147">
        <f t="shared" si="30"/>
        <v>966.10591999999997</v>
      </c>
      <c r="L576" s="156"/>
      <c r="M576" s="147">
        <f t="shared" si="32"/>
        <v>912.08026000000007</v>
      </c>
      <c r="N576" s="33">
        <v>1825</v>
      </c>
      <c r="O576" s="100">
        <f t="shared" si="31"/>
        <v>28076.613820000002</v>
      </c>
      <c r="P576" s="81"/>
      <c r="Q576" s="81"/>
      <c r="R576" s="20">
        <v>40222304921</v>
      </c>
    </row>
    <row r="577" spans="1:18" ht="15" customHeight="1" x14ac:dyDescent="0.25">
      <c r="A577" s="27">
        <v>570</v>
      </c>
      <c r="B577" s="28" t="s">
        <v>928</v>
      </c>
      <c r="C577" s="34" t="s">
        <v>929</v>
      </c>
      <c r="D577" s="30" t="s">
        <v>51</v>
      </c>
      <c r="E577" s="77" t="s">
        <v>2142</v>
      </c>
      <c r="F577" s="76" t="s">
        <v>1923</v>
      </c>
      <c r="G577" s="97" t="s">
        <v>1924</v>
      </c>
      <c r="H577" s="3">
        <v>44470</v>
      </c>
      <c r="I577" s="3">
        <v>44835</v>
      </c>
      <c r="J577" s="32">
        <v>31779.8</v>
      </c>
      <c r="K577" s="147">
        <f t="shared" si="30"/>
        <v>966.10591999999997</v>
      </c>
      <c r="L577" s="156"/>
      <c r="M577" s="147">
        <f t="shared" si="32"/>
        <v>912.08026000000007</v>
      </c>
      <c r="N577" s="33">
        <v>0</v>
      </c>
      <c r="O577" s="100">
        <f t="shared" si="31"/>
        <v>29901.613820000002</v>
      </c>
      <c r="P577" s="81"/>
      <c r="Q577" s="81"/>
      <c r="R577" s="20">
        <v>40222437440</v>
      </c>
    </row>
    <row r="578" spans="1:18" ht="15" customHeight="1" x14ac:dyDescent="0.25">
      <c r="A578" s="94">
        <v>571</v>
      </c>
      <c r="B578" s="28" t="s">
        <v>133</v>
      </c>
      <c r="C578" s="34" t="s">
        <v>134</v>
      </c>
      <c r="D578" s="30" t="s">
        <v>51</v>
      </c>
      <c r="E578" s="77" t="s">
        <v>2113</v>
      </c>
      <c r="F578" s="76" t="s">
        <v>1923</v>
      </c>
      <c r="G578" s="97" t="s">
        <v>1924</v>
      </c>
      <c r="H578" s="3">
        <v>44805</v>
      </c>
      <c r="I578" s="3">
        <v>45170</v>
      </c>
      <c r="J578" s="32">
        <v>31779.8</v>
      </c>
      <c r="K578" s="147">
        <f t="shared" si="30"/>
        <v>966.10591999999997</v>
      </c>
      <c r="L578" s="156"/>
      <c r="M578" s="147">
        <f t="shared" si="32"/>
        <v>912.08026000000007</v>
      </c>
      <c r="N578" s="33">
        <v>16190.88</v>
      </c>
      <c r="O578" s="100">
        <f t="shared" si="31"/>
        <v>13710.733820000003</v>
      </c>
      <c r="P578" s="81"/>
      <c r="Q578" s="81"/>
      <c r="R578" s="20">
        <v>40222733178</v>
      </c>
    </row>
    <row r="579" spans="1:18" ht="15" customHeight="1" x14ac:dyDescent="0.25">
      <c r="A579" s="27">
        <v>572</v>
      </c>
      <c r="B579" s="28" t="s">
        <v>416</v>
      </c>
      <c r="C579" s="34" t="s">
        <v>417</v>
      </c>
      <c r="D579" s="30" t="s">
        <v>38</v>
      </c>
      <c r="E579" s="77" t="s">
        <v>2142</v>
      </c>
      <c r="F579" s="76" t="s">
        <v>1923</v>
      </c>
      <c r="G579" s="97" t="s">
        <v>1924</v>
      </c>
      <c r="H579" s="3">
        <v>44805</v>
      </c>
      <c r="I579" s="3">
        <v>45170</v>
      </c>
      <c r="J579" s="32">
        <v>31779.8</v>
      </c>
      <c r="K579" s="147">
        <f t="shared" si="30"/>
        <v>966.10591999999997</v>
      </c>
      <c r="L579" s="156"/>
      <c r="M579" s="147">
        <f t="shared" si="32"/>
        <v>912.08026000000007</v>
      </c>
      <c r="N579" s="33">
        <v>0</v>
      </c>
      <c r="O579" s="100">
        <f t="shared" si="31"/>
        <v>29901.613820000002</v>
      </c>
      <c r="P579" s="81"/>
      <c r="Q579" s="81"/>
      <c r="R579" s="20">
        <v>40223441649</v>
      </c>
    </row>
    <row r="580" spans="1:18" ht="15" customHeight="1" x14ac:dyDescent="0.25">
      <c r="A580" s="94">
        <v>573</v>
      </c>
      <c r="B580" s="28" t="s">
        <v>895</v>
      </c>
      <c r="C580" s="34" t="s">
        <v>896</v>
      </c>
      <c r="D580" s="30" t="s">
        <v>51</v>
      </c>
      <c r="E580" s="77" t="s">
        <v>2113</v>
      </c>
      <c r="F580" s="76" t="s">
        <v>1923</v>
      </c>
      <c r="G580" s="97" t="s">
        <v>1924</v>
      </c>
      <c r="H580" s="3">
        <v>44805</v>
      </c>
      <c r="I580" s="3">
        <v>45170</v>
      </c>
      <c r="J580" s="32">
        <v>31779.8</v>
      </c>
      <c r="K580" s="147">
        <f t="shared" si="30"/>
        <v>966.10591999999997</v>
      </c>
      <c r="L580" s="156"/>
      <c r="M580" s="147">
        <f t="shared" si="32"/>
        <v>912.08026000000007</v>
      </c>
      <c r="N580" s="33">
        <v>24876.67</v>
      </c>
      <c r="O580" s="100">
        <f t="shared" si="31"/>
        <v>5024.9438200000041</v>
      </c>
      <c r="P580" s="81"/>
      <c r="Q580" s="81"/>
      <c r="R580" s="20">
        <v>40223537123</v>
      </c>
    </row>
    <row r="581" spans="1:18" ht="15" customHeight="1" x14ac:dyDescent="0.25">
      <c r="A581" s="27">
        <v>574</v>
      </c>
      <c r="B581" s="28" t="s">
        <v>55</v>
      </c>
      <c r="C581" s="34" t="s">
        <v>56</v>
      </c>
      <c r="D581" s="30" t="s">
        <v>51</v>
      </c>
      <c r="E581" s="77" t="s">
        <v>2113</v>
      </c>
      <c r="F581" s="8" t="s">
        <v>1923</v>
      </c>
      <c r="G581" s="97" t="s">
        <v>1924</v>
      </c>
      <c r="H581" s="5">
        <v>44470</v>
      </c>
      <c r="I581" s="5">
        <v>44835</v>
      </c>
      <c r="J581" s="32">
        <v>31779.8</v>
      </c>
      <c r="K581" s="147">
        <f t="shared" si="30"/>
        <v>966.10591999999997</v>
      </c>
      <c r="L581" s="156">
        <v>0</v>
      </c>
      <c r="M581" s="147">
        <f t="shared" si="32"/>
        <v>912.08026000000007</v>
      </c>
      <c r="N581" s="33">
        <v>16350.36</v>
      </c>
      <c r="O581" s="100">
        <f t="shared" si="31"/>
        <v>13551.253820000002</v>
      </c>
      <c r="P581" s="81"/>
      <c r="Q581" s="81"/>
      <c r="R581" s="20">
        <v>40223915287</v>
      </c>
    </row>
    <row r="582" spans="1:18" ht="15" customHeight="1" x14ac:dyDescent="0.25">
      <c r="A582" s="94">
        <v>575</v>
      </c>
      <c r="B582" s="28" t="s">
        <v>967</v>
      </c>
      <c r="C582" s="34" t="s">
        <v>968</v>
      </c>
      <c r="D582" s="30" t="s">
        <v>51</v>
      </c>
      <c r="E582" s="77" t="s">
        <v>2113</v>
      </c>
      <c r="F582" s="76" t="s">
        <v>1923</v>
      </c>
      <c r="G582" s="97" t="s">
        <v>1924</v>
      </c>
      <c r="H582" s="3">
        <v>44531</v>
      </c>
      <c r="I582" s="3">
        <v>44896</v>
      </c>
      <c r="J582" s="32">
        <v>31779.8</v>
      </c>
      <c r="K582" s="147">
        <f t="shared" si="30"/>
        <v>966.10591999999997</v>
      </c>
      <c r="L582" s="156"/>
      <c r="M582" s="147">
        <f t="shared" si="32"/>
        <v>912.08026000000007</v>
      </c>
      <c r="N582" s="33">
        <v>5903.55</v>
      </c>
      <c r="O582" s="100">
        <f t="shared" si="31"/>
        <v>23998.063820000003</v>
      </c>
      <c r="P582" s="81"/>
      <c r="Q582" s="81"/>
      <c r="R582" s="20">
        <v>40224051009</v>
      </c>
    </row>
    <row r="583" spans="1:18" ht="15" customHeight="1" x14ac:dyDescent="0.25">
      <c r="A583" s="27">
        <v>576</v>
      </c>
      <c r="B583" s="28" t="s">
        <v>211</v>
      </c>
      <c r="C583" s="34" t="s">
        <v>212</v>
      </c>
      <c r="D583" s="30" t="s">
        <v>38</v>
      </c>
      <c r="E583" s="76" t="s">
        <v>1943</v>
      </c>
      <c r="F583" s="76" t="s">
        <v>1923</v>
      </c>
      <c r="G583" s="97" t="s">
        <v>1924</v>
      </c>
      <c r="H583" s="3">
        <v>44682</v>
      </c>
      <c r="I583" s="3">
        <v>45047</v>
      </c>
      <c r="J583" s="32">
        <v>41226.9</v>
      </c>
      <c r="K583" s="147">
        <f t="shared" si="30"/>
        <v>1253.2977599999999</v>
      </c>
      <c r="L583" s="156">
        <v>615.80703149999931</v>
      </c>
      <c r="M583" s="147">
        <f t="shared" si="32"/>
        <v>1183.2120300000001</v>
      </c>
      <c r="N583" s="33">
        <v>3010</v>
      </c>
      <c r="O583" s="100">
        <f t="shared" si="31"/>
        <v>35164.583178499997</v>
      </c>
      <c r="P583" s="81"/>
      <c r="Q583" s="81"/>
      <c r="R583" s="20">
        <v>40224126025</v>
      </c>
    </row>
    <row r="584" spans="1:18" ht="15" customHeight="1" x14ac:dyDescent="0.25">
      <c r="A584" s="94">
        <v>577</v>
      </c>
      <c r="B584" s="28" t="s">
        <v>141</v>
      </c>
      <c r="C584" s="34" t="s">
        <v>142</v>
      </c>
      <c r="D584" s="30" t="s">
        <v>38</v>
      </c>
      <c r="E584" s="77" t="s">
        <v>2142</v>
      </c>
      <c r="F584" s="76" t="s">
        <v>1923</v>
      </c>
      <c r="G584" s="97" t="s">
        <v>1924</v>
      </c>
      <c r="H584" s="3">
        <v>44470</v>
      </c>
      <c r="I584" s="3">
        <v>44835</v>
      </c>
      <c r="J584" s="32">
        <v>31779.8</v>
      </c>
      <c r="K584" s="147">
        <f t="shared" si="30"/>
        <v>966.10591999999997</v>
      </c>
      <c r="L584" s="156"/>
      <c r="M584" s="147">
        <f t="shared" si="32"/>
        <v>912.08026000000007</v>
      </c>
      <c r="N584" s="33">
        <v>10561.44</v>
      </c>
      <c r="O584" s="100">
        <f t="shared" si="31"/>
        <v>19340.173820000004</v>
      </c>
      <c r="P584" s="81"/>
      <c r="Q584" s="81"/>
      <c r="R584" s="20">
        <v>40224430294</v>
      </c>
    </row>
    <row r="585" spans="1:18" ht="15" customHeight="1" x14ac:dyDescent="0.25">
      <c r="A585" s="27">
        <v>578</v>
      </c>
      <c r="B585" s="28" t="s">
        <v>573</v>
      </c>
      <c r="C585" s="34" t="s">
        <v>574</v>
      </c>
      <c r="D585" s="30" t="s">
        <v>38</v>
      </c>
      <c r="E585" s="77" t="s">
        <v>2142</v>
      </c>
      <c r="F585" s="76" t="s">
        <v>1923</v>
      </c>
      <c r="G585" s="97" t="s">
        <v>1924</v>
      </c>
      <c r="H585" s="3">
        <v>44713</v>
      </c>
      <c r="I585" s="3">
        <v>45078</v>
      </c>
      <c r="J585" s="32">
        <v>31779.8</v>
      </c>
      <c r="K585" s="147">
        <f t="shared" si="30"/>
        <v>966.10591999999997</v>
      </c>
      <c r="L585" s="156"/>
      <c r="M585" s="147">
        <f t="shared" si="32"/>
        <v>912.08026000000007</v>
      </c>
      <c r="N585" s="33">
        <v>22482.04</v>
      </c>
      <c r="O585" s="100">
        <f t="shared" si="31"/>
        <v>7419.5738200000014</v>
      </c>
      <c r="P585" s="81"/>
      <c r="Q585" s="81"/>
      <c r="R585" s="20">
        <v>40224535332</v>
      </c>
    </row>
    <row r="586" spans="1:18" ht="15" customHeight="1" x14ac:dyDescent="0.25">
      <c r="A586" s="94">
        <v>579</v>
      </c>
      <c r="B586" s="28" t="s">
        <v>253</v>
      </c>
      <c r="C586" s="34" t="s">
        <v>254</v>
      </c>
      <c r="D586" s="30" t="s">
        <v>51</v>
      </c>
      <c r="E586" s="77" t="s">
        <v>2113</v>
      </c>
      <c r="F586" s="76" t="s">
        <v>1923</v>
      </c>
      <c r="G586" s="97" t="s">
        <v>1924</v>
      </c>
      <c r="H586" s="3">
        <v>44680</v>
      </c>
      <c r="I586" s="3">
        <v>45045</v>
      </c>
      <c r="J586" s="32">
        <v>31779.8</v>
      </c>
      <c r="K586" s="147">
        <f t="shared" si="30"/>
        <v>966.10591999999997</v>
      </c>
      <c r="L586" s="156"/>
      <c r="M586" s="147">
        <f t="shared" si="32"/>
        <v>912.08026000000007</v>
      </c>
      <c r="N586" s="33">
        <v>0</v>
      </c>
      <c r="O586" s="100">
        <f t="shared" si="31"/>
        <v>29901.613820000002</v>
      </c>
      <c r="P586" s="81"/>
      <c r="Q586" s="81"/>
      <c r="R586" s="20">
        <v>40224623229</v>
      </c>
    </row>
    <row r="587" spans="1:18" ht="15" customHeight="1" x14ac:dyDescent="0.25">
      <c r="A587" s="27">
        <v>580</v>
      </c>
      <c r="B587" s="38" t="s">
        <v>1009</v>
      </c>
      <c r="C587" s="39" t="s">
        <v>1010</v>
      </c>
      <c r="D587" s="40" t="s">
        <v>51</v>
      </c>
      <c r="E587" s="77" t="s">
        <v>2142</v>
      </c>
      <c r="F587" s="76" t="s">
        <v>1923</v>
      </c>
      <c r="G587" s="97" t="s">
        <v>1924</v>
      </c>
      <c r="H587" s="3">
        <v>44624</v>
      </c>
      <c r="I587" s="3">
        <v>44989</v>
      </c>
      <c r="J587" s="32">
        <v>31779.8</v>
      </c>
      <c r="K587" s="147">
        <f t="shared" si="30"/>
        <v>966.10591999999997</v>
      </c>
      <c r="L587" s="156"/>
      <c r="M587" s="147">
        <f t="shared" si="32"/>
        <v>912.08026000000007</v>
      </c>
      <c r="N587" s="33">
        <v>4122.88</v>
      </c>
      <c r="O587" s="100">
        <f t="shared" si="31"/>
        <v>25778.733820000001</v>
      </c>
      <c r="P587" s="81"/>
      <c r="Q587" s="81"/>
      <c r="R587" s="20">
        <v>40224666830</v>
      </c>
    </row>
    <row r="588" spans="1:18" ht="15" customHeight="1" x14ac:dyDescent="0.25">
      <c r="A588" s="94">
        <v>581</v>
      </c>
      <c r="B588" s="35" t="s">
        <v>1596</v>
      </c>
      <c r="C588" s="37" t="s">
        <v>1597</v>
      </c>
      <c r="D588" s="30" t="s">
        <v>38</v>
      </c>
      <c r="E588" s="77" t="s">
        <v>1943</v>
      </c>
      <c r="F588" s="8" t="s">
        <v>1923</v>
      </c>
      <c r="G588" s="97" t="s">
        <v>1924</v>
      </c>
      <c r="H588" s="3" t="s">
        <v>2360</v>
      </c>
      <c r="I588" s="3">
        <v>44866</v>
      </c>
      <c r="J588" s="32">
        <v>41226.9</v>
      </c>
      <c r="K588" s="147">
        <f t="shared" si="30"/>
        <v>1253.2977599999999</v>
      </c>
      <c r="L588" s="156">
        <v>615.80703149999931</v>
      </c>
      <c r="M588" s="147">
        <f t="shared" si="32"/>
        <v>1183.2120300000001</v>
      </c>
      <c r="N588" s="33">
        <v>0</v>
      </c>
      <c r="O588" s="100">
        <f t="shared" si="31"/>
        <v>38174.583178499997</v>
      </c>
      <c r="P588" s="81"/>
      <c r="Q588" s="81"/>
      <c r="R588" s="20">
        <v>40224846143</v>
      </c>
    </row>
    <row r="589" spans="1:18" ht="15" customHeight="1" x14ac:dyDescent="0.25">
      <c r="A589" s="27">
        <v>582</v>
      </c>
      <c r="B589" s="28" t="s">
        <v>674</v>
      </c>
      <c r="C589" s="34" t="s">
        <v>675</v>
      </c>
      <c r="D589" s="30" t="s">
        <v>51</v>
      </c>
      <c r="E589" s="77" t="s">
        <v>2113</v>
      </c>
      <c r="F589" s="76" t="s">
        <v>1923</v>
      </c>
      <c r="G589" s="97" t="s">
        <v>1924</v>
      </c>
      <c r="H589" s="3">
        <v>44680</v>
      </c>
      <c r="I589" s="3">
        <v>45045</v>
      </c>
      <c r="J589" s="32">
        <v>31779.8</v>
      </c>
      <c r="K589" s="147">
        <f t="shared" si="30"/>
        <v>966.10591999999997</v>
      </c>
      <c r="L589" s="156"/>
      <c r="M589" s="147">
        <f t="shared" si="32"/>
        <v>912.08026000000007</v>
      </c>
      <c r="N589" s="33">
        <v>0</v>
      </c>
      <c r="O589" s="100">
        <f t="shared" si="31"/>
        <v>29901.613820000002</v>
      </c>
      <c r="P589" s="81"/>
      <c r="Q589" s="81"/>
      <c r="R589" s="20">
        <v>40224880076</v>
      </c>
    </row>
    <row r="590" spans="1:18" ht="15" customHeight="1" x14ac:dyDescent="0.25">
      <c r="A590" s="94">
        <v>583</v>
      </c>
      <c r="B590" s="28" t="s">
        <v>1139</v>
      </c>
      <c r="C590" s="34" t="s">
        <v>1140</v>
      </c>
      <c r="D590" s="30" t="s">
        <v>38</v>
      </c>
      <c r="E590" s="77" t="s">
        <v>2142</v>
      </c>
      <c r="F590" s="76" t="s">
        <v>1923</v>
      </c>
      <c r="G590" s="97" t="s">
        <v>1924</v>
      </c>
      <c r="H590" s="3">
        <v>44470</v>
      </c>
      <c r="I590" s="3">
        <v>44835</v>
      </c>
      <c r="J590" s="32">
        <v>31779.8</v>
      </c>
      <c r="K590" s="147">
        <f t="shared" si="30"/>
        <v>966.10591999999997</v>
      </c>
      <c r="L590" s="156"/>
      <c r="M590" s="147">
        <f t="shared" si="32"/>
        <v>912.08026000000007</v>
      </c>
      <c r="N590" s="33">
        <v>4725</v>
      </c>
      <c r="O590" s="100">
        <f t="shared" si="31"/>
        <v>25176.613820000002</v>
      </c>
      <c r="P590" s="81"/>
      <c r="Q590" s="81"/>
      <c r="R590" s="91">
        <v>40224910568</v>
      </c>
    </row>
    <row r="591" spans="1:18" ht="15" customHeight="1" x14ac:dyDescent="0.25">
      <c r="A591" s="27">
        <v>584</v>
      </c>
      <c r="B591" s="35" t="s">
        <v>1719</v>
      </c>
      <c r="C591" s="37" t="s">
        <v>1720</v>
      </c>
      <c r="D591" s="30" t="s">
        <v>51</v>
      </c>
      <c r="E591" s="77" t="s">
        <v>2113</v>
      </c>
      <c r="F591" s="77" t="s">
        <v>1923</v>
      </c>
      <c r="G591" s="97" t="s">
        <v>1924</v>
      </c>
      <c r="H591" s="3">
        <v>44792</v>
      </c>
      <c r="I591" s="3">
        <v>45157</v>
      </c>
      <c r="J591" s="32">
        <v>31779.8</v>
      </c>
      <c r="K591" s="147">
        <f t="shared" si="30"/>
        <v>966.10591999999997</v>
      </c>
      <c r="L591" s="156">
        <v>0</v>
      </c>
      <c r="M591" s="147">
        <f t="shared" si="32"/>
        <v>912.08026000000007</v>
      </c>
      <c r="N591" s="33">
        <v>0</v>
      </c>
      <c r="O591" s="100">
        <f t="shared" si="31"/>
        <v>29901.613820000002</v>
      </c>
      <c r="P591" s="81"/>
      <c r="Q591" s="81"/>
      <c r="R591" s="20">
        <v>40225479670</v>
      </c>
    </row>
    <row r="592" spans="1:18" ht="15" customHeight="1" x14ac:dyDescent="0.25">
      <c r="A592" s="94">
        <v>585</v>
      </c>
      <c r="B592" s="28" t="s">
        <v>543</v>
      </c>
      <c r="C592" s="34" t="s">
        <v>544</v>
      </c>
      <c r="D592" s="30" t="s">
        <v>51</v>
      </c>
      <c r="E592" s="77" t="s">
        <v>2113</v>
      </c>
      <c r="F592" s="76" t="s">
        <v>1923</v>
      </c>
      <c r="G592" s="97" t="s">
        <v>1924</v>
      </c>
      <c r="H592" s="3">
        <v>44531</v>
      </c>
      <c r="I592" s="3">
        <v>44896</v>
      </c>
      <c r="J592" s="32">
        <v>31779.8</v>
      </c>
      <c r="K592" s="147">
        <f t="shared" si="30"/>
        <v>966.10591999999997</v>
      </c>
      <c r="L592" s="156"/>
      <c r="M592" s="147">
        <f t="shared" si="32"/>
        <v>912.08026000000007</v>
      </c>
      <c r="N592" s="33">
        <v>15811.62</v>
      </c>
      <c r="O592" s="100">
        <f t="shared" si="31"/>
        <v>14089.993820000002</v>
      </c>
      <c r="P592" s="81"/>
      <c r="Q592" s="81"/>
      <c r="R592" s="20">
        <v>40225682794</v>
      </c>
    </row>
    <row r="593" spans="1:18" ht="15" customHeight="1" x14ac:dyDescent="0.25">
      <c r="A593" s="27">
        <v>586</v>
      </c>
      <c r="B593" s="28" t="s">
        <v>366</v>
      </c>
      <c r="C593" s="34" t="s">
        <v>367</v>
      </c>
      <c r="D593" s="30" t="s">
        <v>51</v>
      </c>
      <c r="E593" s="77" t="s">
        <v>2142</v>
      </c>
      <c r="F593" s="76" t="s">
        <v>1923</v>
      </c>
      <c r="G593" s="97" t="s">
        <v>1924</v>
      </c>
      <c r="H593" s="3">
        <v>44597</v>
      </c>
      <c r="I593" s="3">
        <v>44962</v>
      </c>
      <c r="J593" s="32">
        <v>31779.8</v>
      </c>
      <c r="K593" s="147">
        <f t="shared" si="30"/>
        <v>966.10591999999997</v>
      </c>
      <c r="L593" s="156"/>
      <c r="M593" s="147">
        <f t="shared" si="32"/>
        <v>912.08026000000007</v>
      </c>
      <c r="N593" s="33"/>
      <c r="O593" s="100">
        <f t="shared" si="31"/>
        <v>29901.613820000002</v>
      </c>
      <c r="P593" s="81"/>
      <c r="Q593" s="81"/>
      <c r="R593" s="91">
        <v>40225982061</v>
      </c>
    </row>
    <row r="594" spans="1:18" ht="15" customHeight="1" x14ac:dyDescent="0.25">
      <c r="A594" s="94">
        <v>587</v>
      </c>
      <c r="B594" s="28" t="s">
        <v>539</v>
      </c>
      <c r="C594" s="34" t="s">
        <v>540</v>
      </c>
      <c r="D594" s="40" t="s">
        <v>51</v>
      </c>
      <c r="E594" s="77" t="s">
        <v>2113</v>
      </c>
      <c r="F594" s="76" t="s">
        <v>1923</v>
      </c>
      <c r="G594" s="97" t="s">
        <v>1924</v>
      </c>
      <c r="H594" s="3">
        <v>44628</v>
      </c>
      <c r="I594" s="3">
        <v>44993</v>
      </c>
      <c r="J594" s="32">
        <v>31779.8</v>
      </c>
      <c r="K594" s="147">
        <f t="shared" si="30"/>
        <v>966.10591999999997</v>
      </c>
      <c r="L594" s="156"/>
      <c r="M594" s="147">
        <f t="shared" si="32"/>
        <v>912.08026000000007</v>
      </c>
      <c r="N594" s="33">
        <v>0</v>
      </c>
      <c r="O594" s="100">
        <f t="shared" si="31"/>
        <v>29901.613820000002</v>
      </c>
      <c r="P594" s="81"/>
      <c r="Q594" s="81"/>
      <c r="R594" s="20">
        <v>40236359010</v>
      </c>
    </row>
    <row r="595" spans="1:18" ht="15" customHeight="1" x14ac:dyDescent="0.25">
      <c r="A595" s="27">
        <v>588</v>
      </c>
      <c r="B595" s="35" t="s">
        <v>1021</v>
      </c>
      <c r="C595" s="37" t="s">
        <v>1022</v>
      </c>
      <c r="D595" s="30" t="s">
        <v>38</v>
      </c>
      <c r="E595" s="77" t="s">
        <v>2113</v>
      </c>
      <c r="F595" s="8" t="s">
        <v>1923</v>
      </c>
      <c r="G595" s="97" t="s">
        <v>1924</v>
      </c>
      <c r="H595" s="3">
        <v>44792</v>
      </c>
      <c r="I595" s="3">
        <v>45157</v>
      </c>
      <c r="J595" s="32">
        <v>31779.8</v>
      </c>
      <c r="K595" s="147">
        <f t="shared" si="30"/>
        <v>966.10591999999997</v>
      </c>
      <c r="L595" s="156">
        <v>0</v>
      </c>
      <c r="M595" s="147">
        <f t="shared" si="32"/>
        <v>912.08026000000007</v>
      </c>
      <c r="N595" s="33">
        <v>24482.04</v>
      </c>
      <c r="O595" s="100">
        <f t="shared" si="31"/>
        <v>5419.5738200000014</v>
      </c>
      <c r="P595" s="81"/>
      <c r="Q595" s="81"/>
      <c r="R595" s="20">
        <v>40236491896</v>
      </c>
    </row>
    <row r="596" spans="1:18" ht="15" customHeight="1" x14ac:dyDescent="0.25">
      <c r="A596" s="94">
        <v>589</v>
      </c>
      <c r="B596" s="35" t="s">
        <v>1485</v>
      </c>
      <c r="C596" s="37" t="s">
        <v>1486</v>
      </c>
      <c r="D596" s="30" t="s">
        <v>38</v>
      </c>
      <c r="E596" s="77" t="s">
        <v>2142</v>
      </c>
      <c r="F596" s="8" t="s">
        <v>1923</v>
      </c>
      <c r="G596" s="97" t="s">
        <v>1924</v>
      </c>
      <c r="H596" s="3">
        <v>44652</v>
      </c>
      <c r="I596" s="3">
        <v>45017</v>
      </c>
      <c r="J596" s="32">
        <v>31779.8</v>
      </c>
      <c r="K596" s="147">
        <f t="shared" si="30"/>
        <v>966.10591999999997</v>
      </c>
      <c r="L596" s="156">
        <v>0</v>
      </c>
      <c r="M596" s="147">
        <f t="shared" si="32"/>
        <v>912.08026000000007</v>
      </c>
      <c r="N596" s="33">
        <v>0</v>
      </c>
      <c r="O596" s="100">
        <f t="shared" si="31"/>
        <v>29901.613820000002</v>
      </c>
      <c r="P596" s="81"/>
      <c r="Q596" s="81"/>
      <c r="R596" s="20">
        <v>40242113070</v>
      </c>
    </row>
    <row r="597" spans="1:18" ht="15" customHeight="1" x14ac:dyDescent="0.25">
      <c r="A597" s="27">
        <v>590</v>
      </c>
      <c r="B597" s="28" t="s">
        <v>678</v>
      </c>
      <c r="C597" s="34" t="s">
        <v>1760</v>
      </c>
      <c r="D597" s="30" t="s">
        <v>38</v>
      </c>
      <c r="E597" s="77" t="s">
        <v>2063</v>
      </c>
      <c r="F597" s="8" t="s">
        <v>2062</v>
      </c>
      <c r="G597" s="97" t="s">
        <v>1924</v>
      </c>
      <c r="H597" s="3">
        <v>44654</v>
      </c>
      <c r="I597" s="3">
        <v>45019</v>
      </c>
      <c r="J597" s="32">
        <v>23100</v>
      </c>
      <c r="K597" s="147">
        <f t="shared" si="30"/>
        <v>702.24</v>
      </c>
      <c r="L597" s="156"/>
      <c r="M597" s="147">
        <f t="shared" si="32"/>
        <v>662.97</v>
      </c>
      <c r="N597" s="33">
        <v>1025</v>
      </c>
      <c r="O597" s="100">
        <f t="shared" si="31"/>
        <v>20709.789999999997</v>
      </c>
      <c r="P597" s="81"/>
      <c r="Q597" s="81"/>
      <c r="R597" s="20">
        <v>112895651</v>
      </c>
    </row>
    <row r="598" spans="1:18" ht="15" customHeight="1" x14ac:dyDescent="0.25">
      <c r="A598" s="94">
        <v>591</v>
      </c>
      <c r="B598" s="59" t="s">
        <v>1192</v>
      </c>
      <c r="C598" s="57" t="s">
        <v>1193</v>
      </c>
      <c r="D598" s="30" t="s">
        <v>38</v>
      </c>
      <c r="E598" s="77" t="s">
        <v>1943</v>
      </c>
      <c r="F598" s="8" t="s">
        <v>2062</v>
      </c>
      <c r="G598" s="97" t="s">
        <v>1924</v>
      </c>
      <c r="H598" s="3">
        <v>44652</v>
      </c>
      <c r="I598" s="3">
        <v>45017</v>
      </c>
      <c r="J598" s="32">
        <v>41226.9</v>
      </c>
      <c r="K598" s="147">
        <f t="shared" si="30"/>
        <v>1253.2977599999999</v>
      </c>
      <c r="L598" s="156">
        <v>615.80999999999995</v>
      </c>
      <c r="M598" s="147">
        <f t="shared" si="32"/>
        <v>1183.2120300000001</v>
      </c>
      <c r="N598" s="33">
        <v>0</v>
      </c>
      <c r="O598" s="100">
        <f t="shared" si="31"/>
        <v>38174.58021</v>
      </c>
      <c r="P598" s="81"/>
      <c r="Q598" s="81"/>
      <c r="R598" s="21">
        <v>500395355</v>
      </c>
    </row>
    <row r="599" spans="1:18" ht="15" customHeight="1" x14ac:dyDescent="0.25">
      <c r="A599" s="27">
        <v>592</v>
      </c>
      <c r="B599" s="28" t="s">
        <v>177</v>
      </c>
      <c r="C599" s="34" t="s">
        <v>496</v>
      </c>
      <c r="D599" s="30" t="s">
        <v>51</v>
      </c>
      <c r="E599" s="77" t="s">
        <v>2113</v>
      </c>
      <c r="F599" s="8" t="s">
        <v>2062</v>
      </c>
      <c r="G599" s="97" t="s">
        <v>1924</v>
      </c>
      <c r="H599" s="3">
        <v>44652</v>
      </c>
      <c r="I599" s="3">
        <v>45017</v>
      </c>
      <c r="J599" s="32">
        <v>31779.8</v>
      </c>
      <c r="K599" s="147">
        <f t="shared" si="30"/>
        <v>966.10591999999997</v>
      </c>
      <c r="L599" s="156"/>
      <c r="M599" s="147">
        <f t="shared" si="32"/>
        <v>912.08026000000007</v>
      </c>
      <c r="N599" s="33">
        <v>22907.39</v>
      </c>
      <c r="O599" s="100">
        <f t="shared" si="31"/>
        <v>6994.2238200000029</v>
      </c>
      <c r="P599" s="81"/>
      <c r="Q599" s="81"/>
      <c r="R599" s="20">
        <v>40220452888</v>
      </c>
    </row>
    <row r="600" spans="1:18" ht="15" customHeight="1" x14ac:dyDescent="0.25">
      <c r="A600" s="94">
        <v>593</v>
      </c>
      <c r="B600" s="28" t="s">
        <v>1251</v>
      </c>
      <c r="C600" s="29" t="s">
        <v>1252</v>
      </c>
      <c r="D600" s="30" t="s">
        <v>38</v>
      </c>
      <c r="E600" s="76" t="s">
        <v>1986</v>
      </c>
      <c r="F600" s="76" t="s">
        <v>1985</v>
      </c>
      <c r="G600" s="97" t="s">
        <v>1924</v>
      </c>
      <c r="H600" s="3">
        <v>44562</v>
      </c>
      <c r="I600" s="3">
        <v>44927</v>
      </c>
      <c r="J600" s="32">
        <v>18150</v>
      </c>
      <c r="K600" s="147">
        <f t="shared" si="30"/>
        <v>551.76</v>
      </c>
      <c r="L600" s="156"/>
      <c r="M600" s="147">
        <f t="shared" si="32"/>
        <v>520.90499999999997</v>
      </c>
      <c r="N600" s="33">
        <v>1512.45</v>
      </c>
      <c r="O600" s="100">
        <f t="shared" si="31"/>
        <v>15564.885000000002</v>
      </c>
      <c r="P600" s="81"/>
      <c r="Q600" s="81"/>
      <c r="R600" s="20">
        <v>104712039</v>
      </c>
    </row>
    <row r="601" spans="1:18" ht="15" customHeight="1" x14ac:dyDescent="0.25">
      <c r="A601" s="27">
        <v>594</v>
      </c>
      <c r="B601" s="28" t="s">
        <v>54</v>
      </c>
      <c r="C601" s="29" t="s">
        <v>1374</v>
      </c>
      <c r="D601" s="30" t="s">
        <v>38</v>
      </c>
      <c r="E601" s="76" t="s">
        <v>1986</v>
      </c>
      <c r="F601" s="76" t="s">
        <v>1985</v>
      </c>
      <c r="G601" s="97" t="s">
        <v>1924</v>
      </c>
      <c r="H601" s="3">
        <v>44805</v>
      </c>
      <c r="I601" s="3">
        <v>45170</v>
      </c>
      <c r="J601" s="32">
        <v>18150</v>
      </c>
      <c r="K601" s="147">
        <f t="shared" si="30"/>
        <v>551.76</v>
      </c>
      <c r="L601" s="156"/>
      <c r="M601" s="147">
        <f t="shared" si="32"/>
        <v>520.90499999999997</v>
      </c>
      <c r="N601" s="33">
        <v>325</v>
      </c>
      <c r="O601" s="100">
        <f t="shared" si="31"/>
        <v>16752.335000000003</v>
      </c>
      <c r="P601" s="81"/>
      <c r="Q601" s="81"/>
      <c r="R601" s="20">
        <v>104795323</v>
      </c>
    </row>
    <row r="602" spans="1:18" ht="15" customHeight="1" x14ac:dyDescent="0.25">
      <c r="A602" s="94">
        <v>595</v>
      </c>
      <c r="B602" s="42" t="s">
        <v>1312</v>
      </c>
      <c r="C602" s="43" t="s">
        <v>1313</v>
      </c>
      <c r="D602" s="30" t="s">
        <v>38</v>
      </c>
      <c r="E602" s="8" t="s">
        <v>2002</v>
      </c>
      <c r="F602" s="8" t="s">
        <v>1985</v>
      </c>
      <c r="G602" s="97" t="s">
        <v>1924</v>
      </c>
      <c r="H602" s="3">
        <v>44652</v>
      </c>
      <c r="I602" s="3">
        <v>45017</v>
      </c>
      <c r="J602" s="32">
        <v>60000</v>
      </c>
      <c r="K602" s="147">
        <f t="shared" si="30"/>
        <v>1824</v>
      </c>
      <c r="L602" s="156">
        <v>3486.6460000000002</v>
      </c>
      <c r="M602" s="147">
        <f t="shared" si="32"/>
        <v>1722</v>
      </c>
      <c r="N602" s="33">
        <v>0</v>
      </c>
      <c r="O602" s="100">
        <f t="shared" si="31"/>
        <v>52967.353999999999</v>
      </c>
      <c r="P602" s="81"/>
      <c r="Q602" s="81"/>
      <c r="R602" s="20">
        <v>106510647</v>
      </c>
    </row>
    <row r="603" spans="1:18" ht="15" customHeight="1" x14ac:dyDescent="0.25">
      <c r="A603" s="27">
        <v>596</v>
      </c>
      <c r="B603" s="28" t="s">
        <v>1046</v>
      </c>
      <c r="C603" s="29" t="s">
        <v>1047</v>
      </c>
      <c r="D603" s="30" t="s">
        <v>38</v>
      </c>
      <c r="E603" s="76" t="s">
        <v>1986</v>
      </c>
      <c r="F603" s="76" t="s">
        <v>1985</v>
      </c>
      <c r="G603" s="97" t="s">
        <v>1924</v>
      </c>
      <c r="H603" s="3">
        <v>44470</v>
      </c>
      <c r="I603" s="3">
        <v>44835</v>
      </c>
      <c r="J603" s="32">
        <v>18150</v>
      </c>
      <c r="K603" s="147">
        <f t="shared" si="30"/>
        <v>551.76</v>
      </c>
      <c r="L603" s="156"/>
      <c r="M603" s="147">
        <f t="shared" si="32"/>
        <v>520.90499999999997</v>
      </c>
      <c r="N603" s="33">
        <v>325</v>
      </c>
      <c r="O603" s="100">
        <f t="shared" si="31"/>
        <v>16752.335000000003</v>
      </c>
      <c r="P603" s="81"/>
      <c r="Q603" s="81"/>
      <c r="R603" s="20">
        <v>108242496</v>
      </c>
    </row>
    <row r="604" spans="1:18" ht="15" customHeight="1" x14ac:dyDescent="0.25">
      <c r="A604" s="94">
        <v>597</v>
      </c>
      <c r="B604" s="28" t="s">
        <v>1002</v>
      </c>
      <c r="C604" s="29" t="s">
        <v>1003</v>
      </c>
      <c r="D604" s="30" t="s">
        <v>38</v>
      </c>
      <c r="E604" s="76" t="s">
        <v>1986</v>
      </c>
      <c r="F604" s="76" t="s">
        <v>1985</v>
      </c>
      <c r="G604" s="97" t="s">
        <v>1924</v>
      </c>
      <c r="H604" s="3">
        <v>44805</v>
      </c>
      <c r="I604" s="3">
        <v>45170</v>
      </c>
      <c r="J604" s="32">
        <v>18150</v>
      </c>
      <c r="K604" s="147">
        <f t="shared" si="30"/>
        <v>551.76</v>
      </c>
      <c r="L604" s="156"/>
      <c r="M604" s="147">
        <f t="shared" si="32"/>
        <v>520.90499999999997</v>
      </c>
      <c r="N604" s="33">
        <v>3552.55</v>
      </c>
      <c r="O604" s="100">
        <f t="shared" si="31"/>
        <v>13524.785000000003</v>
      </c>
      <c r="P604" s="81"/>
      <c r="Q604" s="81"/>
      <c r="R604" s="20">
        <v>109479147</v>
      </c>
    </row>
    <row r="605" spans="1:18" ht="15" customHeight="1" x14ac:dyDescent="0.25">
      <c r="A605" s="27">
        <v>598</v>
      </c>
      <c r="B605" s="28" t="s">
        <v>1278</v>
      </c>
      <c r="C605" s="29" t="s">
        <v>1279</v>
      </c>
      <c r="D605" s="30" t="s">
        <v>38</v>
      </c>
      <c r="E605" s="76" t="s">
        <v>1986</v>
      </c>
      <c r="F605" s="76" t="s">
        <v>1985</v>
      </c>
      <c r="G605" s="97" t="s">
        <v>1924</v>
      </c>
      <c r="H605" s="3">
        <v>44713</v>
      </c>
      <c r="I605" s="3">
        <v>45078</v>
      </c>
      <c r="J605" s="32">
        <v>18150</v>
      </c>
      <c r="K605" s="147">
        <f t="shared" si="30"/>
        <v>551.76</v>
      </c>
      <c r="L605" s="156"/>
      <c r="M605" s="147">
        <f t="shared" si="32"/>
        <v>520.90499999999997</v>
      </c>
      <c r="N605" s="33">
        <v>1512.45</v>
      </c>
      <c r="O605" s="100">
        <f t="shared" si="31"/>
        <v>15564.885000000002</v>
      </c>
      <c r="P605" s="81"/>
      <c r="Q605" s="81"/>
      <c r="R605" s="20">
        <v>111214698</v>
      </c>
    </row>
    <row r="606" spans="1:18" ht="15" customHeight="1" x14ac:dyDescent="0.25">
      <c r="A606" s="94">
        <v>599</v>
      </c>
      <c r="B606" s="28" t="s">
        <v>1174</v>
      </c>
      <c r="C606" s="29" t="s">
        <v>1175</v>
      </c>
      <c r="D606" s="30" t="s">
        <v>38</v>
      </c>
      <c r="E606" s="76" t="s">
        <v>2053</v>
      </c>
      <c r="F606" s="76" t="s">
        <v>1985</v>
      </c>
      <c r="G606" s="97" t="s">
        <v>1924</v>
      </c>
      <c r="H606" s="3">
        <v>44544</v>
      </c>
      <c r="I606" s="3">
        <v>44909</v>
      </c>
      <c r="J606" s="32">
        <v>38115</v>
      </c>
      <c r="K606" s="147">
        <f t="shared" si="30"/>
        <v>1158.6959999999999</v>
      </c>
      <c r="L606" s="156">
        <v>176.60902499999975</v>
      </c>
      <c r="M606" s="147">
        <f t="shared" si="32"/>
        <v>1093.9005</v>
      </c>
      <c r="N606" s="33">
        <v>0</v>
      </c>
      <c r="O606" s="100">
        <f t="shared" si="31"/>
        <v>35685.794475000002</v>
      </c>
      <c r="P606" s="81"/>
      <c r="Q606" s="81"/>
      <c r="R606" s="20">
        <v>112191879</v>
      </c>
    </row>
    <row r="607" spans="1:18" ht="15" customHeight="1" x14ac:dyDescent="0.25">
      <c r="A607" s="27">
        <v>600</v>
      </c>
      <c r="B607" s="28" t="s">
        <v>1713</v>
      </c>
      <c r="C607" s="29" t="s">
        <v>1714</v>
      </c>
      <c r="D607" s="30" t="s">
        <v>38</v>
      </c>
      <c r="E607" s="76" t="s">
        <v>1986</v>
      </c>
      <c r="F607" s="76" t="s">
        <v>1985</v>
      </c>
      <c r="G607" s="97" t="s">
        <v>1924</v>
      </c>
      <c r="H607" s="3">
        <v>44662</v>
      </c>
      <c r="I607" s="3">
        <v>45027</v>
      </c>
      <c r="J607" s="32">
        <v>18150</v>
      </c>
      <c r="K607" s="147">
        <f t="shared" si="30"/>
        <v>551.76</v>
      </c>
      <c r="L607" s="156"/>
      <c r="M607" s="147">
        <f t="shared" si="32"/>
        <v>520.90499999999997</v>
      </c>
      <c r="N607" s="33">
        <v>5132.8100000000004</v>
      </c>
      <c r="O607" s="100">
        <f t="shared" si="31"/>
        <v>11944.525000000001</v>
      </c>
      <c r="P607" s="81"/>
      <c r="Q607" s="81"/>
      <c r="R607" s="20">
        <v>112312889</v>
      </c>
    </row>
    <row r="608" spans="1:18" ht="15" customHeight="1" x14ac:dyDescent="0.25">
      <c r="A608" s="94">
        <v>601</v>
      </c>
      <c r="B608" s="38" t="s">
        <v>414</v>
      </c>
      <c r="C608" s="47" t="s">
        <v>1321</v>
      </c>
      <c r="D608" s="40" t="s">
        <v>38</v>
      </c>
      <c r="E608" s="76" t="s">
        <v>1986</v>
      </c>
      <c r="F608" s="76" t="s">
        <v>1985</v>
      </c>
      <c r="G608" s="97" t="s">
        <v>1924</v>
      </c>
      <c r="H608" s="3">
        <v>44621</v>
      </c>
      <c r="I608" s="3">
        <v>44986</v>
      </c>
      <c r="J608" s="48">
        <v>18150</v>
      </c>
      <c r="K608" s="147">
        <f t="shared" si="30"/>
        <v>551.76</v>
      </c>
      <c r="L608" s="156"/>
      <c r="M608" s="147">
        <f t="shared" si="32"/>
        <v>520.90499999999997</v>
      </c>
      <c r="N608" s="33">
        <v>1025</v>
      </c>
      <c r="O608" s="100">
        <f t="shared" si="31"/>
        <v>16052.335000000003</v>
      </c>
      <c r="P608" s="81"/>
      <c r="Q608" s="81"/>
      <c r="R608" s="20">
        <v>112511670</v>
      </c>
    </row>
    <row r="609" spans="1:18" ht="15" customHeight="1" x14ac:dyDescent="0.25">
      <c r="A609" s="27">
        <v>602</v>
      </c>
      <c r="B609" s="28" t="s">
        <v>1909</v>
      </c>
      <c r="C609" s="29" t="s">
        <v>1910</v>
      </c>
      <c r="D609" s="30" t="s">
        <v>38</v>
      </c>
      <c r="E609" s="76" t="s">
        <v>1986</v>
      </c>
      <c r="F609" s="76" t="s">
        <v>1985</v>
      </c>
      <c r="G609" s="97" t="s">
        <v>1924</v>
      </c>
      <c r="H609" s="3">
        <v>44805</v>
      </c>
      <c r="I609" s="3">
        <v>45170</v>
      </c>
      <c r="J609" s="32">
        <v>18150</v>
      </c>
      <c r="K609" s="147">
        <f t="shared" si="30"/>
        <v>551.76</v>
      </c>
      <c r="L609" s="156"/>
      <c r="M609" s="147">
        <f t="shared" si="32"/>
        <v>520.90499999999997</v>
      </c>
      <c r="N609" s="33">
        <v>11453.39</v>
      </c>
      <c r="O609" s="100">
        <f t="shared" si="31"/>
        <v>5623.9450000000033</v>
      </c>
      <c r="P609" s="81"/>
      <c r="Q609" s="81"/>
      <c r="R609" s="20">
        <v>113230072</v>
      </c>
    </row>
    <row r="610" spans="1:18" ht="15" customHeight="1" x14ac:dyDescent="0.25">
      <c r="A610" s="94">
        <v>603</v>
      </c>
      <c r="B610" s="28" t="s">
        <v>571</v>
      </c>
      <c r="C610" s="29" t="s">
        <v>1917</v>
      </c>
      <c r="D610" s="30" t="s">
        <v>38</v>
      </c>
      <c r="E610" s="76" t="s">
        <v>1986</v>
      </c>
      <c r="F610" s="76" t="s">
        <v>1985</v>
      </c>
      <c r="G610" s="97" t="s">
        <v>1924</v>
      </c>
      <c r="H610" s="3">
        <v>44655</v>
      </c>
      <c r="I610" s="3">
        <v>45020</v>
      </c>
      <c r="J610" s="32">
        <v>18150</v>
      </c>
      <c r="K610" s="147">
        <f t="shared" si="30"/>
        <v>551.76</v>
      </c>
      <c r="L610" s="156"/>
      <c r="M610" s="147">
        <f t="shared" si="32"/>
        <v>520.90499999999997</v>
      </c>
      <c r="N610" s="33">
        <v>0</v>
      </c>
      <c r="O610" s="100">
        <f t="shared" si="31"/>
        <v>17077.335000000003</v>
      </c>
      <c r="P610" s="81"/>
      <c r="Q610" s="81"/>
      <c r="R610" s="20">
        <v>114327471</v>
      </c>
    </row>
    <row r="611" spans="1:18" ht="15" customHeight="1" x14ac:dyDescent="0.25">
      <c r="A611" s="27">
        <v>604</v>
      </c>
      <c r="B611" s="28" t="s">
        <v>1665</v>
      </c>
      <c r="C611" s="29" t="s">
        <v>1666</v>
      </c>
      <c r="D611" s="30" t="s">
        <v>38</v>
      </c>
      <c r="E611" s="76" t="s">
        <v>1986</v>
      </c>
      <c r="F611" s="76" t="s">
        <v>1985</v>
      </c>
      <c r="G611" s="97" t="s">
        <v>1924</v>
      </c>
      <c r="H611" s="3">
        <v>44774</v>
      </c>
      <c r="I611" s="3">
        <v>45139</v>
      </c>
      <c r="J611" s="32">
        <v>18150</v>
      </c>
      <c r="K611" s="147">
        <f t="shared" si="30"/>
        <v>551.76</v>
      </c>
      <c r="L611" s="156"/>
      <c r="M611" s="147">
        <f t="shared" si="32"/>
        <v>520.90499999999997</v>
      </c>
      <c r="N611" s="33">
        <v>2085</v>
      </c>
      <c r="O611" s="100">
        <f t="shared" si="31"/>
        <v>14992.335000000003</v>
      </c>
      <c r="P611" s="81"/>
      <c r="Q611" s="81"/>
      <c r="R611" s="20">
        <v>115322216</v>
      </c>
    </row>
    <row r="612" spans="1:18" ht="15" customHeight="1" x14ac:dyDescent="0.25">
      <c r="A612" s="94">
        <v>605</v>
      </c>
      <c r="B612" s="28" t="s">
        <v>1542</v>
      </c>
      <c r="C612" s="29" t="s">
        <v>1543</v>
      </c>
      <c r="D612" s="30" t="s">
        <v>51</v>
      </c>
      <c r="E612" s="76" t="s">
        <v>1986</v>
      </c>
      <c r="F612" s="76" t="s">
        <v>1985</v>
      </c>
      <c r="G612" s="97" t="s">
        <v>1924</v>
      </c>
      <c r="H612" s="3">
        <v>44805</v>
      </c>
      <c r="I612" s="3">
        <v>45170</v>
      </c>
      <c r="J612" s="32">
        <v>18150</v>
      </c>
      <c r="K612" s="147">
        <f t="shared" si="30"/>
        <v>551.76</v>
      </c>
      <c r="L612" s="156"/>
      <c r="M612" s="147">
        <f t="shared" si="32"/>
        <v>520.90499999999997</v>
      </c>
      <c r="N612" s="33">
        <v>825</v>
      </c>
      <c r="O612" s="100">
        <f t="shared" si="31"/>
        <v>16252.335000000003</v>
      </c>
      <c r="P612" s="81"/>
      <c r="Q612" s="81"/>
      <c r="R612" s="20">
        <v>116958950</v>
      </c>
    </row>
    <row r="613" spans="1:18" ht="15" customHeight="1" x14ac:dyDescent="0.25">
      <c r="A613" s="27">
        <v>606</v>
      </c>
      <c r="B613" s="28" t="s">
        <v>471</v>
      </c>
      <c r="C613" s="29" t="s">
        <v>1643</v>
      </c>
      <c r="D613" s="30" t="s">
        <v>38</v>
      </c>
      <c r="E613" s="76" t="s">
        <v>1986</v>
      </c>
      <c r="F613" s="76" t="s">
        <v>1985</v>
      </c>
      <c r="G613" s="97" t="s">
        <v>1924</v>
      </c>
      <c r="H613" s="3">
        <v>44593</v>
      </c>
      <c r="I613" s="3">
        <v>44958</v>
      </c>
      <c r="J613" s="32">
        <v>18150</v>
      </c>
      <c r="K613" s="147">
        <f t="shared" si="30"/>
        <v>551.76</v>
      </c>
      <c r="L613" s="156"/>
      <c r="M613" s="147">
        <f t="shared" si="32"/>
        <v>520.90499999999997</v>
      </c>
      <c r="N613" s="33">
        <v>0</v>
      </c>
      <c r="O613" s="100">
        <f t="shared" si="31"/>
        <v>17077.335000000003</v>
      </c>
      <c r="P613" s="81"/>
      <c r="Q613" s="81"/>
      <c r="R613" s="20">
        <v>118072701</v>
      </c>
    </row>
    <row r="614" spans="1:18" ht="15" customHeight="1" x14ac:dyDescent="0.25">
      <c r="A614" s="94">
        <v>607</v>
      </c>
      <c r="B614" s="28" t="s">
        <v>1754</v>
      </c>
      <c r="C614" s="29" t="s">
        <v>1755</v>
      </c>
      <c r="D614" s="30" t="s">
        <v>38</v>
      </c>
      <c r="E614" s="76" t="s">
        <v>1986</v>
      </c>
      <c r="F614" s="76" t="s">
        <v>1985</v>
      </c>
      <c r="G614" s="97" t="s">
        <v>1924</v>
      </c>
      <c r="H614" s="3">
        <v>44805</v>
      </c>
      <c r="I614" s="3">
        <v>45170</v>
      </c>
      <c r="J614" s="32">
        <v>18150</v>
      </c>
      <c r="K614" s="147">
        <f t="shared" si="30"/>
        <v>551.76</v>
      </c>
      <c r="L614" s="156"/>
      <c r="M614" s="147">
        <f t="shared" si="32"/>
        <v>520.90499999999997</v>
      </c>
      <c r="N614" s="33">
        <v>700</v>
      </c>
      <c r="O614" s="100">
        <f t="shared" si="31"/>
        <v>16377.335000000003</v>
      </c>
      <c r="P614" s="81"/>
      <c r="Q614" s="81"/>
      <c r="R614" s="20">
        <v>400203535</v>
      </c>
    </row>
    <row r="615" spans="1:18" ht="15" customHeight="1" x14ac:dyDescent="0.25">
      <c r="A615" s="27">
        <v>608</v>
      </c>
      <c r="B615" s="28" t="s">
        <v>1290</v>
      </c>
      <c r="C615" s="29" t="s">
        <v>1291</v>
      </c>
      <c r="D615" s="30" t="s">
        <v>38</v>
      </c>
      <c r="E615" s="76" t="s">
        <v>1986</v>
      </c>
      <c r="F615" s="76" t="s">
        <v>1985</v>
      </c>
      <c r="G615" s="97" t="s">
        <v>1924</v>
      </c>
      <c r="H615" s="3">
        <v>44713</v>
      </c>
      <c r="I615" s="3">
        <v>45078</v>
      </c>
      <c r="J615" s="32">
        <v>18150</v>
      </c>
      <c r="K615" s="147">
        <f t="shared" si="30"/>
        <v>551.76</v>
      </c>
      <c r="L615" s="156"/>
      <c r="M615" s="147">
        <f t="shared" si="32"/>
        <v>520.90499999999997</v>
      </c>
      <c r="N615" s="33">
        <v>0</v>
      </c>
      <c r="O615" s="100">
        <f t="shared" si="31"/>
        <v>17077.335000000003</v>
      </c>
      <c r="P615" s="81"/>
      <c r="Q615" s="81"/>
      <c r="R615" s="20">
        <v>2700399229</v>
      </c>
    </row>
    <row r="616" spans="1:18" ht="15" customHeight="1" x14ac:dyDescent="0.25">
      <c r="A616" s="94">
        <v>609</v>
      </c>
      <c r="B616" s="28" t="s">
        <v>1913</v>
      </c>
      <c r="C616" s="29" t="s">
        <v>1914</v>
      </c>
      <c r="D616" s="30" t="s">
        <v>38</v>
      </c>
      <c r="E616" s="76" t="s">
        <v>1986</v>
      </c>
      <c r="F616" s="76" t="s">
        <v>1985</v>
      </c>
      <c r="G616" s="97" t="s">
        <v>1924</v>
      </c>
      <c r="H616" s="3">
        <v>44805</v>
      </c>
      <c r="I616" s="3">
        <v>45170</v>
      </c>
      <c r="J616" s="32">
        <v>18150</v>
      </c>
      <c r="K616" s="147">
        <f t="shared" si="30"/>
        <v>551.76</v>
      </c>
      <c r="L616" s="156">
        <v>0</v>
      </c>
      <c r="M616" s="147">
        <f t="shared" si="32"/>
        <v>520.90499999999997</v>
      </c>
      <c r="N616" s="33">
        <v>9226.57</v>
      </c>
      <c r="O616" s="100">
        <f t="shared" si="31"/>
        <v>7850.7650000000031</v>
      </c>
      <c r="P616" s="81"/>
      <c r="Q616" s="81"/>
      <c r="R616" s="20">
        <v>4700927405</v>
      </c>
    </row>
    <row r="617" spans="1:18" ht="15" customHeight="1" x14ac:dyDescent="0.25">
      <c r="A617" s="27">
        <v>610</v>
      </c>
      <c r="B617" s="28" t="s">
        <v>1903</v>
      </c>
      <c r="C617" s="29" t="s">
        <v>1904</v>
      </c>
      <c r="D617" s="30" t="s">
        <v>38</v>
      </c>
      <c r="E617" s="76" t="s">
        <v>1986</v>
      </c>
      <c r="F617" s="76" t="s">
        <v>1985</v>
      </c>
      <c r="G617" s="97" t="s">
        <v>1924</v>
      </c>
      <c r="H617" s="3">
        <v>44470</v>
      </c>
      <c r="I617" s="3">
        <v>44835</v>
      </c>
      <c r="J617" s="32">
        <v>18150</v>
      </c>
      <c r="K617" s="147">
        <f t="shared" si="30"/>
        <v>551.76</v>
      </c>
      <c r="L617" s="156"/>
      <c r="M617" s="147">
        <f t="shared" si="32"/>
        <v>520.90499999999997</v>
      </c>
      <c r="N617" s="33">
        <v>6616.04</v>
      </c>
      <c r="O617" s="100">
        <f t="shared" si="31"/>
        <v>10461.295000000002</v>
      </c>
      <c r="P617" s="81"/>
      <c r="Q617" s="81"/>
      <c r="R617" s="20">
        <v>4900689789</v>
      </c>
    </row>
    <row r="618" spans="1:18" ht="15" customHeight="1" x14ac:dyDescent="0.25">
      <c r="A618" s="94">
        <v>611</v>
      </c>
      <c r="B618" s="28" t="s">
        <v>1164</v>
      </c>
      <c r="C618" s="29" t="s">
        <v>1885</v>
      </c>
      <c r="D618" s="30" t="s">
        <v>51</v>
      </c>
      <c r="E618" s="76" t="s">
        <v>1986</v>
      </c>
      <c r="F618" s="76" t="s">
        <v>1985</v>
      </c>
      <c r="G618" s="97" t="s">
        <v>1924</v>
      </c>
      <c r="H618" s="3">
        <v>44805</v>
      </c>
      <c r="I618" s="3">
        <v>45170</v>
      </c>
      <c r="J618" s="32">
        <v>18150</v>
      </c>
      <c r="K618" s="147">
        <f t="shared" si="30"/>
        <v>551.76</v>
      </c>
      <c r="L618" s="156"/>
      <c r="M618" s="147">
        <f t="shared" si="32"/>
        <v>520.90499999999997</v>
      </c>
      <c r="N618" s="33">
        <v>0</v>
      </c>
      <c r="O618" s="100">
        <f t="shared" si="31"/>
        <v>17077.335000000003</v>
      </c>
      <c r="P618" s="81"/>
      <c r="Q618" s="81"/>
      <c r="R618" s="20">
        <v>6600149592</v>
      </c>
    </row>
    <row r="619" spans="1:18" ht="15" customHeight="1" x14ac:dyDescent="0.25">
      <c r="A619" s="27">
        <v>612</v>
      </c>
      <c r="B619" s="28" t="s">
        <v>1717</v>
      </c>
      <c r="C619" s="29" t="s">
        <v>1718</v>
      </c>
      <c r="D619" s="30" t="s">
        <v>38</v>
      </c>
      <c r="E619" s="76" t="s">
        <v>1986</v>
      </c>
      <c r="F619" s="76" t="s">
        <v>1985</v>
      </c>
      <c r="G619" s="97" t="s">
        <v>1924</v>
      </c>
      <c r="H619" s="3">
        <v>44652</v>
      </c>
      <c r="I619" s="3">
        <v>45017</v>
      </c>
      <c r="J619" s="32">
        <v>18150</v>
      </c>
      <c r="K619" s="147">
        <f t="shared" si="30"/>
        <v>551.76</v>
      </c>
      <c r="L619" s="156"/>
      <c r="M619" s="147">
        <f t="shared" si="32"/>
        <v>520.90499999999997</v>
      </c>
      <c r="N619" s="33">
        <v>0</v>
      </c>
      <c r="O619" s="100">
        <f t="shared" si="31"/>
        <v>17077.335000000003</v>
      </c>
      <c r="P619" s="81"/>
      <c r="Q619" s="81"/>
      <c r="R619" s="20">
        <v>7600168376</v>
      </c>
    </row>
    <row r="620" spans="1:18" ht="15" customHeight="1" x14ac:dyDescent="0.25">
      <c r="A620" s="94">
        <v>613</v>
      </c>
      <c r="B620" s="28" t="s">
        <v>1563</v>
      </c>
      <c r="C620" s="29" t="s">
        <v>1564</v>
      </c>
      <c r="D620" s="30" t="s">
        <v>38</v>
      </c>
      <c r="E620" s="76" t="s">
        <v>1986</v>
      </c>
      <c r="F620" s="76" t="s">
        <v>1985</v>
      </c>
      <c r="G620" s="97" t="s">
        <v>1924</v>
      </c>
      <c r="H620" s="3">
        <v>44805</v>
      </c>
      <c r="I620" s="3">
        <v>45170</v>
      </c>
      <c r="J620" s="32">
        <v>18150</v>
      </c>
      <c r="K620" s="147">
        <f t="shared" si="30"/>
        <v>551.76</v>
      </c>
      <c r="L620" s="156"/>
      <c r="M620" s="147">
        <f t="shared" si="32"/>
        <v>520.90499999999997</v>
      </c>
      <c r="N620" s="33">
        <v>0</v>
      </c>
      <c r="O620" s="100">
        <f t="shared" si="31"/>
        <v>17077.335000000003</v>
      </c>
      <c r="P620" s="81"/>
      <c r="Q620" s="81"/>
      <c r="R620" s="20">
        <v>8700124335</v>
      </c>
    </row>
    <row r="621" spans="1:18" ht="15" customHeight="1" x14ac:dyDescent="0.25">
      <c r="A621" s="27">
        <v>614</v>
      </c>
      <c r="B621" s="28" t="s">
        <v>1644</v>
      </c>
      <c r="C621" s="29" t="s">
        <v>1645</v>
      </c>
      <c r="D621" s="30" t="s">
        <v>38</v>
      </c>
      <c r="E621" s="76" t="s">
        <v>2183</v>
      </c>
      <c r="F621" s="76" t="s">
        <v>1985</v>
      </c>
      <c r="G621" s="97" t="s">
        <v>1924</v>
      </c>
      <c r="H621" s="3">
        <v>44805</v>
      </c>
      <c r="I621" s="3">
        <v>45170</v>
      </c>
      <c r="J621" s="32">
        <v>37987.949999999997</v>
      </c>
      <c r="K621" s="147">
        <f t="shared" si="30"/>
        <v>1154.83368</v>
      </c>
      <c r="L621" s="156">
        <v>158.67782325000007</v>
      </c>
      <c r="M621" s="147">
        <f t="shared" si="32"/>
        <v>1090.2541649999998</v>
      </c>
      <c r="N621" s="33">
        <v>0</v>
      </c>
      <c r="O621" s="100">
        <f t="shared" si="31"/>
        <v>35584.184331749995</v>
      </c>
      <c r="P621" s="81"/>
      <c r="Q621" s="81"/>
      <c r="R621" s="20">
        <v>9000186396</v>
      </c>
    </row>
    <row r="622" spans="1:18" ht="15" customHeight="1" x14ac:dyDescent="0.25">
      <c r="A622" s="94">
        <v>615</v>
      </c>
      <c r="B622" s="28" t="s">
        <v>1646</v>
      </c>
      <c r="C622" s="29" t="s">
        <v>1647</v>
      </c>
      <c r="D622" s="30" t="s">
        <v>38</v>
      </c>
      <c r="E622" s="76" t="s">
        <v>1986</v>
      </c>
      <c r="F622" s="76" t="s">
        <v>1985</v>
      </c>
      <c r="G622" s="97" t="s">
        <v>1924</v>
      </c>
      <c r="H622" s="3">
        <v>44805</v>
      </c>
      <c r="I622" s="3">
        <v>45170</v>
      </c>
      <c r="J622" s="32">
        <v>18150</v>
      </c>
      <c r="K622" s="147">
        <f t="shared" si="30"/>
        <v>551.76</v>
      </c>
      <c r="L622" s="156"/>
      <c r="M622" s="147">
        <f t="shared" si="32"/>
        <v>520.90499999999997</v>
      </c>
      <c r="N622" s="33">
        <v>0</v>
      </c>
      <c r="O622" s="100">
        <f t="shared" si="31"/>
        <v>17077.335000000003</v>
      </c>
      <c r="P622" s="81"/>
      <c r="Q622" s="81"/>
      <c r="R622" s="20">
        <v>22300853037</v>
      </c>
    </row>
    <row r="623" spans="1:18" ht="15" customHeight="1" x14ac:dyDescent="0.25">
      <c r="A623" s="27">
        <v>616</v>
      </c>
      <c r="B623" s="28" t="s">
        <v>909</v>
      </c>
      <c r="C623" s="29" t="s">
        <v>1307</v>
      </c>
      <c r="D623" s="30" t="s">
        <v>38</v>
      </c>
      <c r="E623" s="76" t="s">
        <v>1986</v>
      </c>
      <c r="F623" s="76" t="s">
        <v>1985</v>
      </c>
      <c r="G623" s="97" t="s">
        <v>1924</v>
      </c>
      <c r="H623" s="3">
        <v>44502</v>
      </c>
      <c r="I623" s="3">
        <v>44867</v>
      </c>
      <c r="J623" s="32">
        <v>18150</v>
      </c>
      <c r="K623" s="147">
        <f t="shared" si="30"/>
        <v>551.76</v>
      </c>
      <c r="L623" s="156"/>
      <c r="M623" s="147">
        <f t="shared" si="32"/>
        <v>520.90499999999997</v>
      </c>
      <c r="N623" s="33">
        <v>1680</v>
      </c>
      <c r="O623" s="100">
        <f t="shared" si="31"/>
        <v>15397.335000000003</v>
      </c>
      <c r="P623" s="81"/>
      <c r="Q623" s="81"/>
      <c r="R623" s="20">
        <v>22301590323</v>
      </c>
    </row>
    <row r="624" spans="1:18" ht="15" customHeight="1" x14ac:dyDescent="0.25">
      <c r="A624" s="94">
        <v>617</v>
      </c>
      <c r="B624" s="28" t="s">
        <v>1411</v>
      </c>
      <c r="C624" s="29" t="s">
        <v>1412</v>
      </c>
      <c r="D624" s="30" t="s">
        <v>38</v>
      </c>
      <c r="E624" s="76" t="s">
        <v>2045</v>
      </c>
      <c r="F624" s="76" t="s">
        <v>1985</v>
      </c>
      <c r="G624" s="97" t="s">
        <v>1924</v>
      </c>
      <c r="H624" s="3">
        <v>44470</v>
      </c>
      <c r="I624" s="3">
        <v>44835</v>
      </c>
      <c r="J624" s="32">
        <v>18150</v>
      </c>
      <c r="K624" s="147">
        <f t="shared" si="30"/>
        <v>551.76</v>
      </c>
      <c r="L624" s="156"/>
      <c r="M624" s="147">
        <f t="shared" si="32"/>
        <v>520.90499999999997</v>
      </c>
      <c r="N624" s="33">
        <v>650</v>
      </c>
      <c r="O624" s="100">
        <f t="shared" si="31"/>
        <v>16427.335000000003</v>
      </c>
      <c r="P624" s="81"/>
      <c r="Q624" s="81"/>
      <c r="R624" s="20">
        <v>22500151240</v>
      </c>
    </row>
    <row r="625" spans="1:18" ht="15" customHeight="1" x14ac:dyDescent="0.25">
      <c r="A625" s="27">
        <v>618</v>
      </c>
      <c r="B625" s="28" t="s">
        <v>1170</v>
      </c>
      <c r="C625" s="29" t="s">
        <v>1171</v>
      </c>
      <c r="D625" s="30" t="s">
        <v>38</v>
      </c>
      <c r="E625" s="76" t="s">
        <v>1986</v>
      </c>
      <c r="F625" s="76" t="s">
        <v>1985</v>
      </c>
      <c r="G625" s="97" t="s">
        <v>1924</v>
      </c>
      <c r="H625" s="3">
        <v>44741</v>
      </c>
      <c r="I625" s="3">
        <v>45106</v>
      </c>
      <c r="J625" s="32">
        <v>18150</v>
      </c>
      <c r="K625" s="147">
        <f t="shared" si="30"/>
        <v>551.76</v>
      </c>
      <c r="L625" s="156"/>
      <c r="M625" s="147">
        <f t="shared" si="32"/>
        <v>520.90499999999997</v>
      </c>
      <c r="N625" s="33">
        <v>2537.4499999999998</v>
      </c>
      <c r="O625" s="100">
        <f t="shared" si="31"/>
        <v>14539.885000000002</v>
      </c>
      <c r="P625" s="81"/>
      <c r="Q625" s="81"/>
      <c r="R625" s="20">
        <v>22500350172</v>
      </c>
    </row>
    <row r="626" spans="1:18" ht="15" customHeight="1" x14ac:dyDescent="0.25">
      <c r="A626" s="94">
        <v>619</v>
      </c>
      <c r="B626" s="38" t="s">
        <v>797</v>
      </c>
      <c r="C626" s="47" t="s">
        <v>798</v>
      </c>
      <c r="D626" s="40" t="s">
        <v>38</v>
      </c>
      <c r="E626" s="76" t="s">
        <v>1986</v>
      </c>
      <c r="F626" s="76" t="s">
        <v>1985</v>
      </c>
      <c r="G626" s="97" t="s">
        <v>1924</v>
      </c>
      <c r="H626" s="3">
        <v>44551</v>
      </c>
      <c r="I626" s="3">
        <v>44916</v>
      </c>
      <c r="J626" s="48">
        <v>18150</v>
      </c>
      <c r="K626" s="147">
        <f t="shared" si="30"/>
        <v>551.76</v>
      </c>
      <c r="L626" s="156"/>
      <c r="M626" s="147">
        <f t="shared" si="32"/>
        <v>520.90499999999997</v>
      </c>
      <c r="N626" s="33">
        <v>0</v>
      </c>
      <c r="O626" s="100">
        <f t="shared" si="31"/>
        <v>17077.335000000003</v>
      </c>
      <c r="P626" s="81"/>
      <c r="Q626" s="81"/>
      <c r="R626" s="20">
        <v>22900024757</v>
      </c>
    </row>
    <row r="627" spans="1:18" ht="15" customHeight="1" x14ac:dyDescent="0.25">
      <c r="A627" s="27">
        <v>620</v>
      </c>
      <c r="B627" s="28" t="s">
        <v>1429</v>
      </c>
      <c r="C627" s="29" t="s">
        <v>1430</v>
      </c>
      <c r="D627" s="30" t="s">
        <v>38</v>
      </c>
      <c r="E627" s="76" t="s">
        <v>1986</v>
      </c>
      <c r="F627" s="76" t="s">
        <v>1985</v>
      </c>
      <c r="G627" s="97" t="s">
        <v>1924</v>
      </c>
      <c r="H627" s="3">
        <v>44481</v>
      </c>
      <c r="I627" s="3">
        <v>44846</v>
      </c>
      <c r="J627" s="32">
        <v>18150</v>
      </c>
      <c r="K627" s="147">
        <f t="shared" si="30"/>
        <v>551.76</v>
      </c>
      <c r="L627" s="156"/>
      <c r="M627" s="147">
        <f t="shared" si="32"/>
        <v>520.90499999999997</v>
      </c>
      <c r="N627" s="33">
        <v>0</v>
      </c>
      <c r="O627" s="100">
        <f t="shared" si="31"/>
        <v>17077.335000000003</v>
      </c>
      <c r="P627" s="81"/>
      <c r="Q627" s="81"/>
      <c r="R627" s="20">
        <v>40213154806</v>
      </c>
    </row>
    <row r="628" spans="1:18" ht="15" customHeight="1" x14ac:dyDescent="0.25">
      <c r="A628" s="94">
        <v>621</v>
      </c>
      <c r="B628" s="28" t="s">
        <v>1734</v>
      </c>
      <c r="C628" s="29" t="s">
        <v>1735</v>
      </c>
      <c r="D628" s="30" t="s">
        <v>38</v>
      </c>
      <c r="E628" s="76" t="s">
        <v>1986</v>
      </c>
      <c r="F628" s="76" t="s">
        <v>1985</v>
      </c>
      <c r="G628" s="97" t="s">
        <v>1924</v>
      </c>
      <c r="H628" s="3">
        <v>44741</v>
      </c>
      <c r="I628" s="3">
        <v>45106</v>
      </c>
      <c r="J628" s="32">
        <v>18150</v>
      </c>
      <c r="K628" s="147">
        <f t="shared" si="30"/>
        <v>551.76</v>
      </c>
      <c r="L628" s="156"/>
      <c r="M628" s="147">
        <f t="shared" si="32"/>
        <v>520.90499999999997</v>
      </c>
      <c r="N628" s="33">
        <v>6916.04</v>
      </c>
      <c r="O628" s="100">
        <f t="shared" si="31"/>
        <v>10161.295000000002</v>
      </c>
      <c r="P628" s="81"/>
      <c r="Q628" s="81"/>
      <c r="R628" s="20">
        <v>40221099381</v>
      </c>
    </row>
    <row r="629" spans="1:18" ht="15" customHeight="1" x14ac:dyDescent="0.25">
      <c r="A629" s="27">
        <v>622</v>
      </c>
      <c r="B629" s="28" t="s">
        <v>1135</v>
      </c>
      <c r="C629" s="29" t="s">
        <v>1136</v>
      </c>
      <c r="D629" s="30" t="s">
        <v>38</v>
      </c>
      <c r="E629" s="76" t="s">
        <v>1986</v>
      </c>
      <c r="F629" s="76" t="s">
        <v>1985</v>
      </c>
      <c r="G629" s="97" t="s">
        <v>1924</v>
      </c>
      <c r="H629" s="3">
        <v>44604</v>
      </c>
      <c r="I629" s="3">
        <v>44969</v>
      </c>
      <c r="J629" s="32">
        <v>18150</v>
      </c>
      <c r="K629" s="147">
        <f t="shared" si="30"/>
        <v>551.76</v>
      </c>
      <c r="L629" s="156"/>
      <c r="M629" s="147">
        <f t="shared" si="32"/>
        <v>520.90499999999997</v>
      </c>
      <c r="N629" s="33">
        <v>0</v>
      </c>
      <c r="O629" s="100">
        <f t="shared" si="31"/>
        <v>17077.335000000003</v>
      </c>
      <c r="P629" s="81"/>
      <c r="Q629" s="81"/>
      <c r="R629" s="20">
        <v>40223113768</v>
      </c>
    </row>
    <row r="630" spans="1:18" ht="15" customHeight="1" x14ac:dyDescent="0.25">
      <c r="A630" s="94">
        <v>623</v>
      </c>
      <c r="B630" s="28" t="s">
        <v>1439</v>
      </c>
      <c r="C630" s="29" t="s">
        <v>1440</v>
      </c>
      <c r="D630" s="30" t="s">
        <v>51</v>
      </c>
      <c r="E630" s="76" t="s">
        <v>2241</v>
      </c>
      <c r="F630" s="76" t="s">
        <v>1985</v>
      </c>
      <c r="G630" s="97" t="s">
        <v>1924</v>
      </c>
      <c r="H630" s="3">
        <v>44470</v>
      </c>
      <c r="I630" s="3">
        <v>44835</v>
      </c>
      <c r="J630" s="32">
        <v>28875</v>
      </c>
      <c r="K630" s="147">
        <f t="shared" ref="K630:K692" si="33">+J630/100*3.04</f>
        <v>877.8</v>
      </c>
      <c r="L630" s="156">
        <v>0</v>
      </c>
      <c r="M630" s="147">
        <f t="shared" si="32"/>
        <v>828.71249999999998</v>
      </c>
      <c r="N630" s="33">
        <v>1512.45</v>
      </c>
      <c r="O630" s="100">
        <f t="shared" ref="O630:O692" si="34">+J630-K630-L630-M630-N630</f>
        <v>25656.037499999999</v>
      </c>
      <c r="P630" s="81"/>
      <c r="Q630" s="81"/>
      <c r="R630" s="20">
        <v>40223367141</v>
      </c>
    </row>
    <row r="631" spans="1:18" ht="15" customHeight="1" x14ac:dyDescent="0.25">
      <c r="A631" s="27">
        <v>624</v>
      </c>
      <c r="B631" s="28" t="s">
        <v>901</v>
      </c>
      <c r="C631" s="29" t="s">
        <v>902</v>
      </c>
      <c r="D631" s="30" t="s">
        <v>38</v>
      </c>
      <c r="E631" s="76" t="s">
        <v>1986</v>
      </c>
      <c r="F631" s="76" t="s">
        <v>1985</v>
      </c>
      <c r="G631" s="97" t="s">
        <v>1924</v>
      </c>
      <c r="H631" s="3">
        <v>44604</v>
      </c>
      <c r="I631" s="3">
        <v>44969</v>
      </c>
      <c r="J631" s="32">
        <v>18150</v>
      </c>
      <c r="K631" s="147">
        <f t="shared" si="33"/>
        <v>551.76</v>
      </c>
      <c r="L631" s="156"/>
      <c r="M631" s="147">
        <f t="shared" si="32"/>
        <v>520.90499999999997</v>
      </c>
      <c r="N631" s="33">
        <v>0</v>
      </c>
      <c r="O631" s="100">
        <f t="shared" si="34"/>
        <v>17077.335000000003</v>
      </c>
      <c r="P631" s="81"/>
      <c r="Q631" s="81"/>
      <c r="R631" s="20">
        <v>40225163795</v>
      </c>
    </row>
    <row r="632" spans="1:18" ht="15" customHeight="1" x14ac:dyDescent="0.25">
      <c r="A632" s="94">
        <v>625</v>
      </c>
      <c r="B632" s="28" t="s">
        <v>1850</v>
      </c>
      <c r="C632" s="29" t="s">
        <v>1851</v>
      </c>
      <c r="D632" s="30" t="s">
        <v>38</v>
      </c>
      <c r="E632" s="76" t="s">
        <v>1986</v>
      </c>
      <c r="F632" s="76" t="s">
        <v>1985</v>
      </c>
      <c r="G632" s="97" t="s">
        <v>1924</v>
      </c>
      <c r="H632" s="3">
        <v>44756</v>
      </c>
      <c r="I632" s="3">
        <v>45121</v>
      </c>
      <c r="J632" s="32">
        <v>18150</v>
      </c>
      <c r="K632" s="147">
        <f t="shared" si="33"/>
        <v>551.76</v>
      </c>
      <c r="L632" s="156"/>
      <c r="M632" s="147">
        <f t="shared" si="32"/>
        <v>520.90499999999997</v>
      </c>
      <c r="N632" s="33">
        <v>14332.58</v>
      </c>
      <c r="O632" s="100">
        <f t="shared" si="34"/>
        <v>2744.7550000000028</v>
      </c>
      <c r="P632" s="81"/>
      <c r="Q632" s="81"/>
      <c r="R632" s="20">
        <v>40225448402</v>
      </c>
    </row>
    <row r="633" spans="1:18" ht="15" customHeight="1" x14ac:dyDescent="0.25">
      <c r="A633" s="27">
        <v>626</v>
      </c>
      <c r="B633" s="28" t="s">
        <v>151</v>
      </c>
      <c r="C633" s="34" t="s">
        <v>234</v>
      </c>
      <c r="D633" s="30" t="s">
        <v>51</v>
      </c>
      <c r="E633" s="76" t="s">
        <v>1935</v>
      </c>
      <c r="F633" s="76" t="s">
        <v>1934</v>
      </c>
      <c r="G633" s="97" t="s">
        <v>1924</v>
      </c>
      <c r="H633" s="3">
        <v>44563</v>
      </c>
      <c r="I633" s="3">
        <v>44928</v>
      </c>
      <c r="J633" s="32">
        <v>29221.5</v>
      </c>
      <c r="K633" s="147">
        <f t="shared" si="33"/>
        <v>888.33359999999993</v>
      </c>
      <c r="L633" s="156">
        <v>0</v>
      </c>
      <c r="M633" s="147">
        <f t="shared" si="32"/>
        <v>838.65704999999991</v>
      </c>
      <c r="N633" s="33">
        <v>1461.08</v>
      </c>
      <c r="O633" s="100">
        <f t="shared" si="34"/>
        <v>26033.429349999999</v>
      </c>
      <c r="P633" s="81"/>
      <c r="Q633" s="81"/>
      <c r="R633" s="20">
        <v>100019322</v>
      </c>
    </row>
    <row r="634" spans="1:18" ht="15" customHeight="1" x14ac:dyDescent="0.25">
      <c r="A634" s="94">
        <v>627</v>
      </c>
      <c r="B634" s="28" t="s">
        <v>181</v>
      </c>
      <c r="C634" s="34" t="s">
        <v>182</v>
      </c>
      <c r="D634" s="30" t="s">
        <v>38</v>
      </c>
      <c r="E634" s="76" t="s">
        <v>1969</v>
      </c>
      <c r="F634" s="76" t="s">
        <v>1934</v>
      </c>
      <c r="G634" s="97" t="s">
        <v>1924</v>
      </c>
      <c r="H634" s="3">
        <v>44470</v>
      </c>
      <c r="I634" s="3">
        <v>44835</v>
      </c>
      <c r="J634" s="32">
        <v>34221.5</v>
      </c>
      <c r="K634" s="147">
        <f t="shared" si="33"/>
        <v>1040.3335999999999</v>
      </c>
      <c r="L634" s="156">
        <v>0</v>
      </c>
      <c r="M634" s="147">
        <f t="shared" si="32"/>
        <v>982.15704999999991</v>
      </c>
      <c r="N634" s="33">
        <v>1711.08</v>
      </c>
      <c r="O634" s="100">
        <f t="shared" si="34"/>
        <v>30487.929349999999</v>
      </c>
      <c r="P634" s="81">
        <v>0</v>
      </c>
      <c r="Q634" s="81"/>
      <c r="R634" s="20">
        <v>102744596</v>
      </c>
    </row>
    <row r="635" spans="1:18" ht="15" customHeight="1" x14ac:dyDescent="0.25">
      <c r="A635" s="27">
        <v>628</v>
      </c>
      <c r="B635" s="28" t="s">
        <v>271</v>
      </c>
      <c r="C635" s="34" t="s">
        <v>272</v>
      </c>
      <c r="D635" s="30" t="s">
        <v>38</v>
      </c>
      <c r="E635" s="76" t="s">
        <v>1969</v>
      </c>
      <c r="F635" s="76" t="s">
        <v>1934</v>
      </c>
      <c r="G635" s="97" t="s">
        <v>1924</v>
      </c>
      <c r="H635" s="3">
        <v>44805</v>
      </c>
      <c r="I635" s="3">
        <v>45170</v>
      </c>
      <c r="J635" s="32">
        <v>34221.5</v>
      </c>
      <c r="K635" s="147">
        <f t="shared" si="33"/>
        <v>1040.3335999999999</v>
      </c>
      <c r="L635" s="156">
        <v>0</v>
      </c>
      <c r="M635" s="147">
        <f t="shared" si="32"/>
        <v>982.15704999999991</v>
      </c>
      <c r="N635" s="33">
        <v>13493.25</v>
      </c>
      <c r="O635" s="100">
        <f t="shared" si="34"/>
        <v>18705.75935</v>
      </c>
      <c r="P635" s="81"/>
      <c r="Q635" s="81"/>
      <c r="R635" s="20">
        <v>105585046</v>
      </c>
    </row>
    <row r="636" spans="1:18" ht="15" customHeight="1" x14ac:dyDescent="0.25">
      <c r="A636" s="94">
        <v>629</v>
      </c>
      <c r="B636" s="28" t="s">
        <v>1538</v>
      </c>
      <c r="C636" s="34" t="s">
        <v>1539</v>
      </c>
      <c r="D636" s="30" t="s">
        <v>51</v>
      </c>
      <c r="E636" s="78" t="s">
        <v>2032</v>
      </c>
      <c r="F636" s="78" t="s">
        <v>1934</v>
      </c>
      <c r="G636" s="97" t="s">
        <v>1924</v>
      </c>
      <c r="H636" s="3">
        <v>44743</v>
      </c>
      <c r="I636" s="3">
        <v>45108</v>
      </c>
      <c r="J636" s="32">
        <v>80000</v>
      </c>
      <c r="K636" s="147">
        <f t="shared" si="33"/>
        <v>2432</v>
      </c>
      <c r="L636" s="156">
        <v>7400.9375</v>
      </c>
      <c r="M636" s="147">
        <f t="shared" si="32"/>
        <v>2296</v>
      </c>
      <c r="N636" s="33">
        <v>0</v>
      </c>
      <c r="O636" s="100">
        <f t="shared" si="34"/>
        <v>67871.0625</v>
      </c>
      <c r="P636" s="81"/>
      <c r="Q636" s="81"/>
      <c r="R636" s="20">
        <v>110391125</v>
      </c>
    </row>
    <row r="637" spans="1:18" ht="15" customHeight="1" x14ac:dyDescent="0.25">
      <c r="A637" s="27">
        <v>630</v>
      </c>
      <c r="B637" s="35" t="s">
        <v>909</v>
      </c>
      <c r="C637" s="37" t="s">
        <v>910</v>
      </c>
      <c r="D637" s="30" t="s">
        <v>38</v>
      </c>
      <c r="E637" s="8" t="s">
        <v>2095</v>
      </c>
      <c r="F637" s="76" t="s">
        <v>1934</v>
      </c>
      <c r="G637" s="97" t="s">
        <v>1924</v>
      </c>
      <c r="H637" s="3">
        <v>44652</v>
      </c>
      <c r="I637" s="3">
        <v>45017</v>
      </c>
      <c r="J637" s="32">
        <v>74324.25</v>
      </c>
      <c r="K637" s="147">
        <f t="shared" si="33"/>
        <v>2259.4571999999998</v>
      </c>
      <c r="L637" s="156">
        <v>6182.19</v>
      </c>
      <c r="M637" s="147">
        <f t="shared" ref="M637:M699" si="35">+J637/100*2.87</f>
        <v>2133.1059749999999</v>
      </c>
      <c r="N637" s="33">
        <v>0</v>
      </c>
      <c r="O637" s="100">
        <f t="shared" si="34"/>
        <v>63749.496824999995</v>
      </c>
      <c r="P637" s="81"/>
      <c r="Q637" s="81"/>
      <c r="R637" s="20">
        <v>116248675</v>
      </c>
    </row>
    <row r="638" spans="1:18" ht="15" customHeight="1" x14ac:dyDescent="0.25">
      <c r="A638" s="94">
        <v>631</v>
      </c>
      <c r="B638" s="35" t="s">
        <v>1029</v>
      </c>
      <c r="C638" s="37" t="s">
        <v>1030</v>
      </c>
      <c r="D638" s="30" t="s">
        <v>38</v>
      </c>
      <c r="E638" s="77" t="s">
        <v>2117</v>
      </c>
      <c r="F638" s="76" t="s">
        <v>1934</v>
      </c>
      <c r="G638" s="97" t="s">
        <v>1924</v>
      </c>
      <c r="H638" s="3">
        <v>44823</v>
      </c>
      <c r="I638" s="3">
        <v>45188</v>
      </c>
      <c r="J638" s="41">
        <v>29221.5</v>
      </c>
      <c r="K638" s="147">
        <f t="shared" si="33"/>
        <v>888.33359999999993</v>
      </c>
      <c r="L638" s="156"/>
      <c r="M638" s="147">
        <f t="shared" si="35"/>
        <v>838.65704999999991</v>
      </c>
      <c r="N638" s="33">
        <v>325</v>
      </c>
      <c r="O638" s="100">
        <f t="shared" si="34"/>
        <v>27169.50935</v>
      </c>
      <c r="P638" s="81"/>
      <c r="Q638" s="81"/>
      <c r="R638" s="20">
        <v>201640778</v>
      </c>
    </row>
    <row r="639" spans="1:18" ht="15" customHeight="1" x14ac:dyDescent="0.25">
      <c r="A639" s="27">
        <v>632</v>
      </c>
      <c r="B639" s="28" t="s">
        <v>1739</v>
      </c>
      <c r="C639" s="34" t="s">
        <v>1740</v>
      </c>
      <c r="D639" s="30" t="s">
        <v>38</v>
      </c>
      <c r="E639" s="76" t="s">
        <v>1935</v>
      </c>
      <c r="F639" s="76" t="s">
        <v>1934</v>
      </c>
      <c r="G639" s="97" t="s">
        <v>1924</v>
      </c>
      <c r="H639" s="3">
        <v>44531</v>
      </c>
      <c r="I639" s="3">
        <v>44896</v>
      </c>
      <c r="J639" s="32">
        <v>29221.5</v>
      </c>
      <c r="K639" s="147">
        <f t="shared" si="33"/>
        <v>888.33359999999993</v>
      </c>
      <c r="L639" s="156">
        <v>0</v>
      </c>
      <c r="M639" s="147">
        <f t="shared" si="35"/>
        <v>838.65704999999991</v>
      </c>
      <c r="N639" s="33">
        <v>3298.53</v>
      </c>
      <c r="O639" s="100">
        <f t="shared" si="34"/>
        <v>24195.979350000001</v>
      </c>
      <c r="P639" s="81"/>
      <c r="Q639" s="81"/>
      <c r="R639" s="20">
        <v>300699907</v>
      </c>
    </row>
    <row r="640" spans="1:18" ht="15" customHeight="1" x14ac:dyDescent="0.25">
      <c r="A640" s="94">
        <v>633</v>
      </c>
      <c r="B640" s="28" t="s">
        <v>186</v>
      </c>
      <c r="C640" s="34" t="s">
        <v>187</v>
      </c>
      <c r="D640" s="30" t="s">
        <v>38</v>
      </c>
      <c r="E640" s="76" t="s">
        <v>1935</v>
      </c>
      <c r="F640" s="76" t="s">
        <v>1934</v>
      </c>
      <c r="G640" s="97" t="s">
        <v>1924</v>
      </c>
      <c r="H640" s="3">
        <v>44805</v>
      </c>
      <c r="I640" s="3">
        <v>45170</v>
      </c>
      <c r="J640" s="32">
        <v>29221.5</v>
      </c>
      <c r="K640" s="147">
        <f t="shared" si="33"/>
        <v>888.33359999999993</v>
      </c>
      <c r="L640" s="156">
        <v>0</v>
      </c>
      <c r="M640" s="147">
        <f t="shared" si="35"/>
        <v>838.65704999999991</v>
      </c>
      <c r="N640" s="33">
        <v>2085</v>
      </c>
      <c r="O640" s="100">
        <f t="shared" si="34"/>
        <v>25409.50935</v>
      </c>
      <c r="P640" s="81"/>
      <c r="Q640" s="81"/>
      <c r="R640" s="20">
        <v>500128889</v>
      </c>
    </row>
    <row r="641" spans="1:18" ht="15" customHeight="1" x14ac:dyDescent="0.25">
      <c r="A641" s="27">
        <v>634</v>
      </c>
      <c r="B641" s="28" t="s">
        <v>994</v>
      </c>
      <c r="C641" s="34" t="s">
        <v>995</v>
      </c>
      <c r="D641" s="30" t="s">
        <v>38</v>
      </c>
      <c r="E641" s="76" t="s">
        <v>1935</v>
      </c>
      <c r="F641" s="76" t="s">
        <v>1934</v>
      </c>
      <c r="G641" s="97" t="s">
        <v>1924</v>
      </c>
      <c r="H641" s="3">
        <v>44695</v>
      </c>
      <c r="I641" s="3">
        <v>45060</v>
      </c>
      <c r="J641" s="32">
        <v>29221.5</v>
      </c>
      <c r="K641" s="147">
        <f t="shared" si="33"/>
        <v>888.33359999999993</v>
      </c>
      <c r="L641" s="156">
        <v>0</v>
      </c>
      <c r="M641" s="147">
        <f t="shared" si="35"/>
        <v>838.65704999999991</v>
      </c>
      <c r="N641" s="33">
        <v>0</v>
      </c>
      <c r="O641" s="100">
        <f t="shared" si="34"/>
        <v>27494.50935</v>
      </c>
      <c r="P641" s="81"/>
      <c r="Q641" s="81"/>
      <c r="R641" s="20">
        <v>1200898086</v>
      </c>
    </row>
    <row r="642" spans="1:18" ht="15" customHeight="1" x14ac:dyDescent="0.25">
      <c r="A642" s="94">
        <v>635</v>
      </c>
      <c r="B642" s="28" t="s">
        <v>725</v>
      </c>
      <c r="C642" s="34" t="s">
        <v>726</v>
      </c>
      <c r="D642" s="30" t="s">
        <v>38</v>
      </c>
      <c r="E642" s="76" t="s">
        <v>2184</v>
      </c>
      <c r="F642" s="76" t="s">
        <v>1934</v>
      </c>
      <c r="G642" s="97" t="s">
        <v>1924</v>
      </c>
      <c r="H642" s="3">
        <v>44805</v>
      </c>
      <c r="I642" s="3">
        <v>45170</v>
      </c>
      <c r="J642" s="32">
        <v>74324.25</v>
      </c>
      <c r="K642" s="147">
        <f t="shared" si="33"/>
        <v>2259.4571999999998</v>
      </c>
      <c r="L642" s="156">
        <v>6182.19</v>
      </c>
      <c r="M642" s="147">
        <f t="shared" si="35"/>
        <v>2133.1059749999999</v>
      </c>
      <c r="N642" s="33">
        <v>25229.98</v>
      </c>
      <c r="O642" s="100">
        <f t="shared" si="34"/>
        <v>38519.516824999999</v>
      </c>
      <c r="P642" s="81"/>
      <c r="Q642" s="81"/>
      <c r="R642" s="20">
        <v>9100035295</v>
      </c>
    </row>
    <row r="643" spans="1:18" ht="15" customHeight="1" x14ac:dyDescent="0.25">
      <c r="A643" s="27">
        <v>636</v>
      </c>
      <c r="B643" s="28" t="s">
        <v>1682</v>
      </c>
      <c r="C643" s="29" t="s">
        <v>1683</v>
      </c>
      <c r="D643" s="30" t="s">
        <v>38</v>
      </c>
      <c r="E643" s="76" t="s">
        <v>2209</v>
      </c>
      <c r="F643" s="76" t="s">
        <v>1934</v>
      </c>
      <c r="G643" s="97" t="s">
        <v>1924</v>
      </c>
      <c r="H643" s="3">
        <v>44713</v>
      </c>
      <c r="I643" s="3">
        <v>45078</v>
      </c>
      <c r="J643" s="32">
        <v>23100</v>
      </c>
      <c r="K643" s="147">
        <f t="shared" si="33"/>
        <v>702.24</v>
      </c>
      <c r="L643" s="156"/>
      <c r="M643" s="147">
        <f t="shared" si="35"/>
        <v>662.97</v>
      </c>
      <c r="N643" s="33">
        <v>1680</v>
      </c>
      <c r="O643" s="100">
        <f t="shared" si="34"/>
        <v>20054.789999999997</v>
      </c>
      <c r="P643" s="81"/>
      <c r="Q643" s="81"/>
      <c r="R643" s="20">
        <v>22500446111</v>
      </c>
    </row>
    <row r="644" spans="1:18" s="188" customFormat="1" ht="15" hidden="1" customHeight="1" x14ac:dyDescent="0.25">
      <c r="A644" s="94">
        <v>637</v>
      </c>
      <c r="B644" s="189" t="s">
        <v>851</v>
      </c>
      <c r="C644" s="200" t="s">
        <v>852</v>
      </c>
      <c r="D644" s="190" t="s">
        <v>38</v>
      </c>
      <c r="E644" s="191" t="s">
        <v>2217</v>
      </c>
      <c r="F644" s="191" t="s">
        <v>1934</v>
      </c>
      <c r="G644" s="192" t="s">
        <v>1924</v>
      </c>
      <c r="H644" s="193">
        <v>44805</v>
      </c>
      <c r="I644" s="193">
        <v>45170</v>
      </c>
      <c r="J644" s="194"/>
      <c r="K644" s="195">
        <f t="shared" si="33"/>
        <v>0</v>
      </c>
      <c r="L644" s="196"/>
      <c r="M644" s="195">
        <f t="shared" si="35"/>
        <v>0</v>
      </c>
      <c r="N644" s="197">
        <v>975</v>
      </c>
      <c r="O644" s="195">
        <f t="shared" si="34"/>
        <v>-975</v>
      </c>
      <c r="P644" s="198"/>
      <c r="Q644" s="198"/>
      <c r="R644" s="199">
        <v>22500800929</v>
      </c>
    </row>
    <row r="645" spans="1:18" ht="15" customHeight="1" x14ac:dyDescent="0.25">
      <c r="A645" s="27">
        <v>638</v>
      </c>
      <c r="B645" s="35" t="s">
        <v>78</v>
      </c>
      <c r="C645" s="37" t="s">
        <v>79</v>
      </c>
      <c r="D645" s="30" t="s">
        <v>38</v>
      </c>
      <c r="E645" s="76" t="s">
        <v>2234</v>
      </c>
      <c r="F645" s="76" t="s">
        <v>1934</v>
      </c>
      <c r="G645" s="97" t="s">
        <v>1924</v>
      </c>
      <c r="H645" s="3">
        <v>44610</v>
      </c>
      <c r="I645" s="3">
        <v>44975</v>
      </c>
      <c r="J645" s="46">
        <v>29221.5</v>
      </c>
      <c r="K645" s="147">
        <f t="shared" si="33"/>
        <v>888.33359999999993</v>
      </c>
      <c r="L645" s="156">
        <v>0</v>
      </c>
      <c r="M645" s="147">
        <f t="shared" si="35"/>
        <v>838.65704999999991</v>
      </c>
      <c r="N645" s="33">
        <v>0</v>
      </c>
      <c r="O645" s="100">
        <f t="shared" si="34"/>
        <v>27494.50935</v>
      </c>
      <c r="P645" s="81"/>
      <c r="Q645" s="81"/>
      <c r="R645" s="20">
        <v>40220363325</v>
      </c>
    </row>
    <row r="646" spans="1:18" ht="15" customHeight="1" x14ac:dyDescent="0.25">
      <c r="A646" s="94">
        <v>639</v>
      </c>
      <c r="B646" s="28" t="s">
        <v>449</v>
      </c>
      <c r="C646" s="34" t="s">
        <v>450</v>
      </c>
      <c r="D646" s="30" t="s">
        <v>38</v>
      </c>
      <c r="E646" s="76" t="s">
        <v>2038</v>
      </c>
      <c r="F646" s="78" t="s">
        <v>2037</v>
      </c>
      <c r="G646" s="97" t="s">
        <v>1924</v>
      </c>
      <c r="H646" s="3">
        <v>44805</v>
      </c>
      <c r="I646" s="3">
        <v>45170</v>
      </c>
      <c r="J646" s="32">
        <v>69663.100000000006</v>
      </c>
      <c r="K646" s="147">
        <f t="shared" si="33"/>
        <v>2117.7582400000001</v>
      </c>
      <c r="L646" s="156">
        <v>5305.05</v>
      </c>
      <c r="M646" s="147">
        <f t="shared" si="35"/>
        <v>1999.3309700000002</v>
      </c>
      <c r="N646" s="33">
        <v>18902.400000000001</v>
      </c>
      <c r="O646" s="100">
        <f t="shared" si="34"/>
        <v>41338.560790000003</v>
      </c>
      <c r="P646" s="81"/>
      <c r="Q646" s="81"/>
      <c r="R646" s="20">
        <v>111145868</v>
      </c>
    </row>
    <row r="647" spans="1:18" ht="15" customHeight="1" x14ac:dyDescent="0.25">
      <c r="A647" s="27">
        <v>640</v>
      </c>
      <c r="B647" s="28" t="s">
        <v>882</v>
      </c>
      <c r="C647" s="34" t="s">
        <v>883</v>
      </c>
      <c r="D647" s="30" t="s">
        <v>38</v>
      </c>
      <c r="E647" s="76" t="s">
        <v>2051</v>
      </c>
      <c r="F647" s="76" t="s">
        <v>2037</v>
      </c>
      <c r="G647" s="97" t="s">
        <v>1924</v>
      </c>
      <c r="H647" s="3">
        <v>44593</v>
      </c>
      <c r="I647" s="3">
        <v>44958</v>
      </c>
      <c r="J647" s="32">
        <v>74324.25</v>
      </c>
      <c r="K647" s="147">
        <f t="shared" si="33"/>
        <v>2259.4571999999998</v>
      </c>
      <c r="L647" s="156">
        <v>6182.19</v>
      </c>
      <c r="M647" s="147">
        <f t="shared" si="35"/>
        <v>2133.1059749999999</v>
      </c>
      <c r="N647" s="33">
        <v>0</v>
      </c>
      <c r="O647" s="100">
        <f t="shared" si="34"/>
        <v>63749.496824999995</v>
      </c>
      <c r="P647" s="81"/>
      <c r="Q647" s="81"/>
      <c r="R647" s="20">
        <v>112070396</v>
      </c>
    </row>
    <row r="648" spans="1:18" ht="15" customHeight="1" x14ac:dyDescent="0.25">
      <c r="A648" s="94">
        <v>641</v>
      </c>
      <c r="B648" s="28" t="s">
        <v>884</v>
      </c>
      <c r="C648" s="34" t="s">
        <v>885</v>
      </c>
      <c r="D648" s="30" t="s">
        <v>38</v>
      </c>
      <c r="E648" s="76" t="s">
        <v>2051</v>
      </c>
      <c r="F648" s="76" t="s">
        <v>2037</v>
      </c>
      <c r="G648" s="97" t="s">
        <v>1924</v>
      </c>
      <c r="H648" s="3">
        <v>44805</v>
      </c>
      <c r="I648" s="3">
        <v>45170</v>
      </c>
      <c r="J648" s="32">
        <v>74324.25</v>
      </c>
      <c r="K648" s="147">
        <f t="shared" si="33"/>
        <v>2259.4571999999998</v>
      </c>
      <c r="L648" s="156">
        <v>6182.19</v>
      </c>
      <c r="M648" s="147">
        <f t="shared" si="35"/>
        <v>2133.1059749999999</v>
      </c>
      <c r="N648" s="33">
        <v>1512.45</v>
      </c>
      <c r="O648" s="100">
        <f t="shared" si="34"/>
        <v>62237.046824999998</v>
      </c>
      <c r="P648" s="81"/>
      <c r="Q648" s="81"/>
      <c r="R648" s="20">
        <v>114281298</v>
      </c>
    </row>
    <row r="649" spans="1:18" ht="15" customHeight="1" x14ac:dyDescent="0.25">
      <c r="A649" s="27">
        <v>642</v>
      </c>
      <c r="B649" s="28" t="s">
        <v>567</v>
      </c>
      <c r="C649" s="34" t="s">
        <v>568</v>
      </c>
      <c r="D649" s="30" t="s">
        <v>38</v>
      </c>
      <c r="E649" s="76" t="s">
        <v>2088</v>
      </c>
      <c r="F649" s="76" t="s">
        <v>2037</v>
      </c>
      <c r="G649" s="97" t="s">
        <v>1924</v>
      </c>
      <c r="H649" s="3">
        <v>44652</v>
      </c>
      <c r="I649" s="3">
        <v>45017</v>
      </c>
      <c r="J649" s="32">
        <v>65018.43</v>
      </c>
      <c r="K649" s="147">
        <f t="shared" si="33"/>
        <v>1976.5602719999999</v>
      </c>
      <c r="L649" s="156">
        <v>4431.0200000000004</v>
      </c>
      <c r="M649" s="147">
        <f t="shared" si="35"/>
        <v>1866.028941</v>
      </c>
      <c r="N649" s="33">
        <v>2223.38</v>
      </c>
      <c r="O649" s="100">
        <f t="shared" si="34"/>
        <v>54521.440787000007</v>
      </c>
      <c r="P649" s="81"/>
      <c r="Q649" s="81"/>
      <c r="R649" s="20">
        <v>115400418</v>
      </c>
    </row>
    <row r="650" spans="1:18" ht="15" customHeight="1" x14ac:dyDescent="0.25">
      <c r="A650" s="94">
        <v>643</v>
      </c>
      <c r="B650" s="28" t="s">
        <v>1635</v>
      </c>
      <c r="C650" s="34" t="s">
        <v>1636</v>
      </c>
      <c r="D650" s="30" t="s">
        <v>38</v>
      </c>
      <c r="E650" s="76" t="s">
        <v>2050</v>
      </c>
      <c r="F650" s="76" t="s">
        <v>2037</v>
      </c>
      <c r="G650" s="97" t="s">
        <v>1924</v>
      </c>
      <c r="H650" s="3">
        <v>44805</v>
      </c>
      <c r="I650" s="3">
        <v>45170</v>
      </c>
      <c r="J650" s="32">
        <v>74324.25</v>
      </c>
      <c r="K650" s="147">
        <f t="shared" si="33"/>
        <v>2259.4571999999998</v>
      </c>
      <c r="L650" s="156">
        <v>6182.19</v>
      </c>
      <c r="M650" s="147">
        <f t="shared" si="35"/>
        <v>2133.1059749999999</v>
      </c>
      <c r="N650" s="33">
        <v>2858.63</v>
      </c>
      <c r="O650" s="100">
        <f t="shared" si="34"/>
        <v>60890.866824999997</v>
      </c>
      <c r="P650" s="81"/>
      <c r="Q650" s="81"/>
      <c r="R650" s="20">
        <v>1600160384</v>
      </c>
    </row>
    <row r="651" spans="1:18" ht="15" customHeight="1" x14ac:dyDescent="0.25">
      <c r="A651" s="27">
        <v>644</v>
      </c>
      <c r="B651" s="28" t="s">
        <v>533</v>
      </c>
      <c r="C651" s="34" t="s">
        <v>534</v>
      </c>
      <c r="D651" s="30" t="s">
        <v>38</v>
      </c>
      <c r="E651" s="76" t="s">
        <v>2138</v>
      </c>
      <c r="F651" s="76" t="s">
        <v>2037</v>
      </c>
      <c r="G651" s="97" t="s">
        <v>1924</v>
      </c>
      <c r="H651" s="3">
        <v>44713</v>
      </c>
      <c r="I651" s="3">
        <v>45078</v>
      </c>
      <c r="J651" s="32">
        <v>65018.43</v>
      </c>
      <c r="K651" s="147">
        <f t="shared" si="33"/>
        <v>1976.5602719999999</v>
      </c>
      <c r="L651" s="156">
        <v>4160.99</v>
      </c>
      <c r="M651" s="147">
        <f t="shared" si="35"/>
        <v>1866.028941</v>
      </c>
      <c r="N651" s="33">
        <v>2487.4499999999998</v>
      </c>
      <c r="O651" s="100">
        <f t="shared" si="34"/>
        <v>54527.400787000006</v>
      </c>
      <c r="P651" s="81"/>
      <c r="Q651" s="81"/>
      <c r="R651" s="20">
        <v>2000165189</v>
      </c>
    </row>
    <row r="652" spans="1:18" ht="15" customHeight="1" x14ac:dyDescent="0.25">
      <c r="A652" s="94">
        <v>645</v>
      </c>
      <c r="B652" s="28" t="s">
        <v>1657</v>
      </c>
      <c r="C652" s="29" t="s">
        <v>1658</v>
      </c>
      <c r="D652" s="30" t="s">
        <v>51</v>
      </c>
      <c r="E652" s="78" t="s">
        <v>2162</v>
      </c>
      <c r="F652" s="78" t="s">
        <v>2037</v>
      </c>
      <c r="G652" s="97" t="s">
        <v>1924</v>
      </c>
      <c r="H652" s="3">
        <v>44486</v>
      </c>
      <c r="I652" s="3">
        <v>44851</v>
      </c>
      <c r="J652" s="32">
        <v>74324.25</v>
      </c>
      <c r="K652" s="147">
        <f t="shared" si="33"/>
        <v>2259.4571999999998</v>
      </c>
      <c r="L652" s="156">
        <v>6182.19</v>
      </c>
      <c r="M652" s="147">
        <f t="shared" si="35"/>
        <v>2133.1059749999999</v>
      </c>
      <c r="N652" s="33">
        <v>0</v>
      </c>
      <c r="O652" s="100">
        <f t="shared" si="34"/>
        <v>63749.496824999995</v>
      </c>
      <c r="P652" s="81"/>
      <c r="Q652" s="81"/>
      <c r="R652" s="20">
        <v>4900458292</v>
      </c>
    </row>
    <row r="653" spans="1:18" s="117" customFormat="1" ht="15" customHeight="1" x14ac:dyDescent="0.25">
      <c r="A653" s="27">
        <v>646</v>
      </c>
      <c r="B653" s="112" t="s">
        <v>2369</v>
      </c>
      <c r="C653" s="112" t="s">
        <v>2368</v>
      </c>
      <c r="D653" s="30" t="s">
        <v>38</v>
      </c>
      <c r="E653" s="77" t="s">
        <v>2373</v>
      </c>
      <c r="F653" s="76" t="s">
        <v>2037</v>
      </c>
      <c r="G653" s="97" t="s">
        <v>1924</v>
      </c>
      <c r="H653" s="3">
        <v>44593</v>
      </c>
      <c r="I653" s="3">
        <v>44958</v>
      </c>
      <c r="J653" s="32">
        <v>23100</v>
      </c>
      <c r="K653" s="147">
        <f t="shared" si="33"/>
        <v>702.24</v>
      </c>
      <c r="L653" s="156"/>
      <c r="M653" s="147">
        <f t="shared" si="35"/>
        <v>662.97</v>
      </c>
      <c r="N653" s="79"/>
      <c r="O653" s="100">
        <f t="shared" si="34"/>
        <v>21734.789999999997</v>
      </c>
      <c r="P653" s="82"/>
      <c r="Q653" s="82"/>
      <c r="R653" s="116">
        <v>40222305282</v>
      </c>
    </row>
    <row r="654" spans="1:18" ht="15" customHeight="1" x14ac:dyDescent="0.25">
      <c r="A654" s="94">
        <v>647</v>
      </c>
      <c r="B654" s="28" t="s">
        <v>872</v>
      </c>
      <c r="C654" s="29" t="s">
        <v>873</v>
      </c>
      <c r="D654" s="30" t="s">
        <v>38</v>
      </c>
      <c r="E654" s="76" t="s">
        <v>1931</v>
      </c>
      <c r="F654" s="76" t="s">
        <v>1930</v>
      </c>
      <c r="G654" s="97" t="s">
        <v>1924</v>
      </c>
      <c r="H654" s="3">
        <v>44805</v>
      </c>
      <c r="I654" s="3">
        <v>45170</v>
      </c>
      <c r="J654" s="32">
        <v>20570</v>
      </c>
      <c r="K654" s="147">
        <f t="shared" si="33"/>
        <v>625.32799999999997</v>
      </c>
      <c r="L654" s="156"/>
      <c r="M654" s="147">
        <f t="shared" si="35"/>
        <v>590.35900000000004</v>
      </c>
      <c r="N654" s="33">
        <v>8281.68</v>
      </c>
      <c r="O654" s="100">
        <f t="shared" si="34"/>
        <v>11072.632999999998</v>
      </c>
      <c r="P654" s="81"/>
      <c r="Q654" s="81"/>
      <c r="R654" s="20">
        <v>100000488</v>
      </c>
    </row>
    <row r="655" spans="1:18" ht="15" customHeight="1" x14ac:dyDescent="0.25">
      <c r="A655" s="27">
        <v>648</v>
      </c>
      <c r="B655" s="28" t="s">
        <v>1877</v>
      </c>
      <c r="C655" s="29" t="s">
        <v>1878</v>
      </c>
      <c r="D655" s="30" t="s">
        <v>38</v>
      </c>
      <c r="E655" s="76" t="s">
        <v>1938</v>
      </c>
      <c r="F655" s="76" t="s">
        <v>1930</v>
      </c>
      <c r="G655" s="97" t="s">
        <v>1924</v>
      </c>
      <c r="H655" s="3">
        <v>44743</v>
      </c>
      <c r="I655" s="3">
        <v>45108</v>
      </c>
      <c r="J655" s="32">
        <v>18150</v>
      </c>
      <c r="K655" s="147">
        <f t="shared" si="33"/>
        <v>551.76</v>
      </c>
      <c r="L655" s="156"/>
      <c r="M655" s="147">
        <f t="shared" si="35"/>
        <v>520.90499999999997</v>
      </c>
      <c r="N655" s="33">
        <v>0</v>
      </c>
      <c r="O655" s="100">
        <f t="shared" si="34"/>
        <v>17077.335000000003</v>
      </c>
      <c r="P655" s="81">
        <v>0</v>
      </c>
      <c r="Q655" s="81"/>
      <c r="R655" s="20">
        <v>100128016</v>
      </c>
    </row>
    <row r="656" spans="1:18" ht="15" customHeight="1" x14ac:dyDescent="0.25">
      <c r="A656" s="94">
        <v>649</v>
      </c>
      <c r="B656" s="28" t="s">
        <v>445</v>
      </c>
      <c r="C656" s="34" t="s">
        <v>446</v>
      </c>
      <c r="D656" s="30" t="s">
        <v>51</v>
      </c>
      <c r="E656" s="76" t="s">
        <v>2016</v>
      </c>
      <c r="F656" s="76" t="s">
        <v>1930</v>
      </c>
      <c r="G656" s="97" t="s">
        <v>1924</v>
      </c>
      <c r="H656" s="3">
        <v>44562</v>
      </c>
      <c r="I656" s="3">
        <v>44927</v>
      </c>
      <c r="J656" s="32">
        <v>34684.65</v>
      </c>
      <c r="K656" s="147">
        <f t="shared" si="33"/>
        <v>1054.41336</v>
      </c>
      <c r="L656" s="156">
        <v>0</v>
      </c>
      <c r="M656" s="147">
        <f t="shared" si="35"/>
        <v>995.44945500000006</v>
      </c>
      <c r="N656" s="33">
        <v>0</v>
      </c>
      <c r="O656" s="100">
        <f t="shared" si="34"/>
        <v>32634.787185000001</v>
      </c>
      <c r="P656" s="81"/>
      <c r="Q656" s="81"/>
      <c r="R656" s="20">
        <v>108417767</v>
      </c>
    </row>
    <row r="657" spans="1:18" ht="15" customHeight="1" x14ac:dyDescent="0.25">
      <c r="A657" s="27">
        <v>650</v>
      </c>
      <c r="B657" s="28" t="s">
        <v>1450</v>
      </c>
      <c r="C657" s="29" t="s">
        <v>1451</v>
      </c>
      <c r="D657" s="30" t="s">
        <v>38</v>
      </c>
      <c r="E657" s="76" t="s">
        <v>2021</v>
      </c>
      <c r="F657" s="76" t="s">
        <v>1930</v>
      </c>
      <c r="G657" s="97" t="s">
        <v>1924</v>
      </c>
      <c r="H657" s="3">
        <v>44531</v>
      </c>
      <c r="I657" s="3">
        <v>44896</v>
      </c>
      <c r="J657" s="32">
        <v>23100</v>
      </c>
      <c r="K657" s="147">
        <f t="shared" si="33"/>
        <v>702.24</v>
      </c>
      <c r="L657" s="156"/>
      <c r="M657" s="147">
        <f t="shared" si="35"/>
        <v>662.97</v>
      </c>
      <c r="N657" s="33">
        <v>3721.37</v>
      </c>
      <c r="O657" s="100">
        <f t="shared" si="34"/>
        <v>18013.419999999998</v>
      </c>
      <c r="P657" s="81"/>
      <c r="Q657" s="81"/>
      <c r="R657" s="20">
        <v>108952029</v>
      </c>
    </row>
    <row r="658" spans="1:18" ht="15" customHeight="1" x14ac:dyDescent="0.25">
      <c r="A658" s="94">
        <v>651</v>
      </c>
      <c r="B658" s="28" t="s">
        <v>106</v>
      </c>
      <c r="C658" s="34" t="s">
        <v>107</v>
      </c>
      <c r="D658" s="30" t="s">
        <v>38</v>
      </c>
      <c r="E658" s="76" t="s">
        <v>2016</v>
      </c>
      <c r="F658" s="76" t="s">
        <v>1930</v>
      </c>
      <c r="G658" s="97" t="s">
        <v>1924</v>
      </c>
      <c r="H658" s="3">
        <v>44470</v>
      </c>
      <c r="I658" s="3">
        <v>44835</v>
      </c>
      <c r="J658" s="32">
        <v>34684.65</v>
      </c>
      <c r="K658" s="147">
        <f t="shared" si="33"/>
        <v>1054.41336</v>
      </c>
      <c r="L658" s="156">
        <v>0</v>
      </c>
      <c r="M658" s="147">
        <f t="shared" si="35"/>
        <v>995.44945500000006</v>
      </c>
      <c r="N658" s="33">
        <v>0</v>
      </c>
      <c r="O658" s="100">
        <f t="shared" si="34"/>
        <v>32634.787185000001</v>
      </c>
      <c r="P658" s="81"/>
      <c r="Q658" s="81"/>
      <c r="R658" s="20">
        <v>109213199</v>
      </c>
    </row>
    <row r="659" spans="1:18" ht="15" customHeight="1" x14ac:dyDescent="0.25">
      <c r="A659" s="27">
        <v>652</v>
      </c>
      <c r="B659" s="28" t="s">
        <v>742</v>
      </c>
      <c r="C659" s="34" t="s">
        <v>743</v>
      </c>
      <c r="D659" s="30" t="s">
        <v>38</v>
      </c>
      <c r="E659" s="76" t="s">
        <v>2036</v>
      </c>
      <c r="F659" s="76" t="s">
        <v>1930</v>
      </c>
      <c r="G659" s="97" t="s">
        <v>1924</v>
      </c>
      <c r="H659" s="3">
        <v>44682</v>
      </c>
      <c r="I659" s="3">
        <v>45047</v>
      </c>
      <c r="J659" s="32">
        <v>69662.63</v>
      </c>
      <c r="K659" s="147">
        <f t="shared" si="33"/>
        <v>2117.7439520000003</v>
      </c>
      <c r="L659" s="156">
        <v>5002.47</v>
      </c>
      <c r="M659" s="147">
        <f t="shared" si="35"/>
        <v>1999.317481</v>
      </c>
      <c r="N659" s="33">
        <v>1512.45</v>
      </c>
      <c r="O659" s="100">
        <f t="shared" si="34"/>
        <v>59030.648567000004</v>
      </c>
      <c r="P659" s="81"/>
      <c r="Q659" s="81"/>
      <c r="R659" s="20">
        <v>110847555</v>
      </c>
    </row>
    <row r="660" spans="1:18" ht="15" customHeight="1" x14ac:dyDescent="0.25">
      <c r="A660" s="94">
        <v>653</v>
      </c>
      <c r="B660" s="28" t="s">
        <v>1534</v>
      </c>
      <c r="C660" s="29" t="s">
        <v>1535</v>
      </c>
      <c r="D660" s="30" t="s">
        <v>38</v>
      </c>
      <c r="E660" s="76" t="s">
        <v>2040</v>
      </c>
      <c r="F660" s="76" t="s">
        <v>1930</v>
      </c>
      <c r="G660" s="97" t="s">
        <v>1924</v>
      </c>
      <c r="H660" s="3">
        <v>44805</v>
      </c>
      <c r="I660" s="3">
        <v>45170</v>
      </c>
      <c r="J660" s="32">
        <v>23100</v>
      </c>
      <c r="K660" s="147">
        <f t="shared" si="33"/>
        <v>702.24</v>
      </c>
      <c r="L660" s="156"/>
      <c r="M660" s="147">
        <f t="shared" si="35"/>
        <v>662.97</v>
      </c>
      <c r="N660" s="33">
        <v>0</v>
      </c>
      <c r="O660" s="100">
        <f t="shared" si="34"/>
        <v>21734.789999999997</v>
      </c>
      <c r="P660" s="81"/>
      <c r="Q660" s="81"/>
      <c r="R660" s="20">
        <v>111199022</v>
      </c>
    </row>
    <row r="661" spans="1:18" ht="15" customHeight="1" x14ac:dyDescent="0.25">
      <c r="A661" s="27">
        <v>654</v>
      </c>
      <c r="B661" s="28" t="s">
        <v>188</v>
      </c>
      <c r="C661" s="34" t="s">
        <v>189</v>
      </c>
      <c r="D661" s="30" t="s">
        <v>51</v>
      </c>
      <c r="E661" s="76" t="s">
        <v>2016</v>
      </c>
      <c r="F661" s="76" t="s">
        <v>1930</v>
      </c>
      <c r="G661" s="97" t="s">
        <v>1924</v>
      </c>
      <c r="H661" s="3">
        <v>44470</v>
      </c>
      <c r="I661" s="3">
        <v>44835</v>
      </c>
      <c r="J661" s="32">
        <v>34684.65</v>
      </c>
      <c r="K661" s="147">
        <f t="shared" si="33"/>
        <v>1054.41336</v>
      </c>
      <c r="L661" s="156">
        <v>0</v>
      </c>
      <c r="M661" s="147">
        <f t="shared" si="35"/>
        <v>995.44945500000006</v>
      </c>
      <c r="N661" s="33">
        <v>0</v>
      </c>
      <c r="O661" s="100">
        <f t="shared" si="34"/>
        <v>32634.787185000001</v>
      </c>
      <c r="P661" s="81"/>
      <c r="Q661" s="81"/>
      <c r="R661" s="20">
        <v>111325908</v>
      </c>
    </row>
    <row r="662" spans="1:18" ht="15" customHeight="1" x14ac:dyDescent="0.25">
      <c r="A662" s="94">
        <v>655</v>
      </c>
      <c r="B662" s="28" t="s">
        <v>821</v>
      </c>
      <c r="C662" s="34" t="s">
        <v>822</v>
      </c>
      <c r="D662" s="30" t="s">
        <v>51</v>
      </c>
      <c r="E662" s="76" t="s">
        <v>2055</v>
      </c>
      <c r="F662" s="76" t="s">
        <v>1930</v>
      </c>
      <c r="G662" s="97" t="s">
        <v>1924</v>
      </c>
      <c r="H662" s="3">
        <v>44805</v>
      </c>
      <c r="I662" s="3">
        <v>45170</v>
      </c>
      <c r="J662" s="32">
        <v>33000</v>
      </c>
      <c r="K662" s="147">
        <f t="shared" si="33"/>
        <v>1003.2</v>
      </c>
      <c r="L662" s="156">
        <v>0</v>
      </c>
      <c r="M662" s="147">
        <f t="shared" si="35"/>
        <v>947.1</v>
      </c>
      <c r="N662" s="33">
        <v>0</v>
      </c>
      <c r="O662" s="100">
        <f t="shared" si="34"/>
        <v>31049.7</v>
      </c>
      <c r="P662" s="81"/>
      <c r="Q662" s="81"/>
      <c r="R662" s="91">
        <v>112364369</v>
      </c>
    </row>
    <row r="663" spans="1:18" ht="15" customHeight="1" x14ac:dyDescent="0.25">
      <c r="A663" s="27">
        <v>656</v>
      </c>
      <c r="B663" s="28" t="s">
        <v>861</v>
      </c>
      <c r="C663" s="34" t="s">
        <v>862</v>
      </c>
      <c r="D663" s="30" t="s">
        <v>38</v>
      </c>
      <c r="E663" s="76" t="s">
        <v>2070</v>
      </c>
      <c r="F663" s="76" t="s">
        <v>1930</v>
      </c>
      <c r="G663" s="97" t="s">
        <v>1924</v>
      </c>
      <c r="H663" s="3">
        <v>44805</v>
      </c>
      <c r="I663" s="3">
        <v>45170</v>
      </c>
      <c r="J663" s="32">
        <v>74324.25</v>
      </c>
      <c r="K663" s="147">
        <f t="shared" si="33"/>
        <v>2259.4571999999998</v>
      </c>
      <c r="L663" s="156">
        <v>6182.19</v>
      </c>
      <c r="M663" s="147">
        <f t="shared" si="35"/>
        <v>2133.1059749999999</v>
      </c>
      <c r="N663" s="33">
        <v>0</v>
      </c>
      <c r="O663" s="100">
        <f t="shared" si="34"/>
        <v>63749.496824999995</v>
      </c>
      <c r="P663" s="81"/>
      <c r="Q663" s="81"/>
      <c r="R663" s="20">
        <v>114006547</v>
      </c>
    </row>
    <row r="664" spans="1:18" ht="15" customHeight="1" x14ac:dyDescent="0.25">
      <c r="A664" s="94">
        <v>657</v>
      </c>
      <c r="B664" s="28" t="s">
        <v>776</v>
      </c>
      <c r="C664" s="34" t="s">
        <v>777</v>
      </c>
      <c r="D664" s="30" t="s">
        <v>51</v>
      </c>
      <c r="E664" s="76" t="s">
        <v>2347</v>
      </c>
      <c r="F664" s="76" t="s">
        <v>1930</v>
      </c>
      <c r="G664" s="97" t="s">
        <v>1924</v>
      </c>
      <c r="H664" s="3">
        <v>44805</v>
      </c>
      <c r="I664" s="3">
        <v>45170</v>
      </c>
      <c r="J664" s="32">
        <v>80000</v>
      </c>
      <c r="K664" s="147">
        <f t="shared" si="33"/>
        <v>2432</v>
      </c>
      <c r="L664" s="156">
        <v>6644.71</v>
      </c>
      <c r="M664" s="147">
        <f t="shared" si="35"/>
        <v>2296</v>
      </c>
      <c r="N664" s="33">
        <v>22391.02</v>
      </c>
      <c r="O664" s="100">
        <f t="shared" si="34"/>
        <v>46236.26999999999</v>
      </c>
      <c r="P664" s="81"/>
      <c r="Q664" s="81"/>
      <c r="R664" s="20">
        <v>114097389</v>
      </c>
    </row>
    <row r="665" spans="1:18" ht="15" customHeight="1" x14ac:dyDescent="0.25">
      <c r="A665" s="27">
        <v>658</v>
      </c>
      <c r="B665" s="28" t="s">
        <v>1068</v>
      </c>
      <c r="C665" s="29" t="s">
        <v>1069</v>
      </c>
      <c r="D665" s="30" t="s">
        <v>38</v>
      </c>
      <c r="E665" s="76" t="s">
        <v>2074</v>
      </c>
      <c r="F665" s="76" t="s">
        <v>1930</v>
      </c>
      <c r="G665" s="97" t="s">
        <v>1924</v>
      </c>
      <c r="H665" s="3">
        <v>44682</v>
      </c>
      <c r="I665" s="3">
        <v>45047</v>
      </c>
      <c r="J665" s="32">
        <v>33000</v>
      </c>
      <c r="K665" s="147">
        <f t="shared" si="33"/>
        <v>1003.2</v>
      </c>
      <c r="L665" s="156">
        <v>0</v>
      </c>
      <c r="M665" s="147">
        <f t="shared" si="35"/>
        <v>947.1</v>
      </c>
      <c r="N665" s="33">
        <v>0</v>
      </c>
      <c r="O665" s="100">
        <f t="shared" si="34"/>
        <v>31049.7</v>
      </c>
      <c r="P665" s="81"/>
      <c r="Q665" s="81"/>
      <c r="R665" s="20">
        <v>114349772</v>
      </c>
    </row>
    <row r="666" spans="1:18" ht="15" customHeight="1" x14ac:dyDescent="0.25">
      <c r="A666" s="94">
        <v>659</v>
      </c>
      <c r="B666" s="28" t="s">
        <v>1019</v>
      </c>
      <c r="C666" s="29" t="s">
        <v>1020</v>
      </c>
      <c r="D666" s="30" t="s">
        <v>38</v>
      </c>
      <c r="E666" s="76" t="s">
        <v>2021</v>
      </c>
      <c r="F666" s="76" t="s">
        <v>1930</v>
      </c>
      <c r="G666" s="97" t="s">
        <v>1924</v>
      </c>
      <c r="H666" s="3">
        <v>44805</v>
      </c>
      <c r="I666" s="3">
        <v>45170</v>
      </c>
      <c r="J666" s="32">
        <v>18150</v>
      </c>
      <c r="K666" s="147">
        <f t="shared" si="33"/>
        <v>551.76</v>
      </c>
      <c r="L666" s="156"/>
      <c r="M666" s="147">
        <f t="shared" si="35"/>
        <v>520.90499999999997</v>
      </c>
      <c r="N666" s="33">
        <v>0</v>
      </c>
      <c r="O666" s="100">
        <f t="shared" si="34"/>
        <v>17077.335000000003</v>
      </c>
      <c r="P666" s="81"/>
      <c r="Q666" s="81"/>
      <c r="R666" s="20">
        <v>115775934</v>
      </c>
    </row>
    <row r="667" spans="1:18" s="151" customFormat="1" ht="15" customHeight="1" x14ac:dyDescent="0.25">
      <c r="A667" s="27">
        <v>660</v>
      </c>
      <c r="B667" s="38" t="s">
        <v>1362</v>
      </c>
      <c r="C667" s="39" t="s">
        <v>1363</v>
      </c>
      <c r="D667" s="40" t="s">
        <v>51</v>
      </c>
      <c r="E667" s="144" t="s">
        <v>2453</v>
      </c>
      <c r="F667" s="144" t="s">
        <v>1930</v>
      </c>
      <c r="G667" s="145" t="s">
        <v>1924</v>
      </c>
      <c r="H667" s="146">
        <v>44743</v>
      </c>
      <c r="I667" s="146">
        <v>45108</v>
      </c>
      <c r="J667" s="48">
        <v>77402.92</v>
      </c>
      <c r="K667" s="147">
        <f t="shared" si="33"/>
        <v>2353.0487679999997</v>
      </c>
      <c r="L667" s="156">
        <v>6761.54</v>
      </c>
      <c r="M667" s="147">
        <f t="shared" si="35"/>
        <v>2221.463804</v>
      </c>
      <c r="N667" s="148">
        <v>0</v>
      </c>
      <c r="O667" s="147">
        <f t="shared" si="34"/>
        <v>66066.867428000012</v>
      </c>
      <c r="P667" s="149"/>
      <c r="Q667" s="149"/>
      <c r="R667" s="150">
        <v>116250770</v>
      </c>
    </row>
    <row r="668" spans="1:18" ht="15" customHeight="1" x14ac:dyDescent="0.25">
      <c r="A668" s="94">
        <v>661</v>
      </c>
      <c r="B668" s="28" t="s">
        <v>658</v>
      </c>
      <c r="C668" s="34" t="s">
        <v>659</v>
      </c>
      <c r="D668" s="30" t="s">
        <v>38</v>
      </c>
      <c r="E668" s="76" t="s">
        <v>2070</v>
      </c>
      <c r="F668" s="76" t="s">
        <v>1930</v>
      </c>
      <c r="G668" s="97" t="s">
        <v>1924</v>
      </c>
      <c r="H668" s="3">
        <v>44520</v>
      </c>
      <c r="I668" s="3">
        <v>44885</v>
      </c>
      <c r="J668" s="32">
        <v>74324.25</v>
      </c>
      <c r="K668" s="147">
        <f t="shared" si="33"/>
        <v>2259.4571999999998</v>
      </c>
      <c r="L668" s="156">
        <v>6182.19</v>
      </c>
      <c r="M668" s="147">
        <f t="shared" si="35"/>
        <v>2133.1059749999999</v>
      </c>
      <c r="N668" s="33">
        <v>8833.6299999999992</v>
      </c>
      <c r="O668" s="100">
        <f t="shared" si="34"/>
        <v>54915.866824999997</v>
      </c>
      <c r="P668" s="81"/>
      <c r="Q668" s="81"/>
      <c r="R668" s="20">
        <v>116375205</v>
      </c>
    </row>
    <row r="669" spans="1:18" ht="15" customHeight="1" x14ac:dyDescent="0.25">
      <c r="A669" s="27">
        <v>662</v>
      </c>
      <c r="B669" s="49" t="s">
        <v>1530</v>
      </c>
      <c r="C669" s="57" t="s">
        <v>1531</v>
      </c>
      <c r="D669" s="30" t="s">
        <v>38</v>
      </c>
      <c r="E669" s="77" t="s">
        <v>2105</v>
      </c>
      <c r="F669" s="76" t="s">
        <v>1930</v>
      </c>
      <c r="G669" s="97" t="s">
        <v>1924</v>
      </c>
      <c r="H669" s="3">
        <v>44580</v>
      </c>
      <c r="I669" s="3">
        <v>44945</v>
      </c>
      <c r="J669" s="32">
        <v>65018.43</v>
      </c>
      <c r="K669" s="147">
        <f t="shared" si="33"/>
        <v>1976.5602719999999</v>
      </c>
      <c r="L669" s="156">
        <v>4431.0200000000004</v>
      </c>
      <c r="M669" s="147">
        <f t="shared" si="35"/>
        <v>1866.028941</v>
      </c>
      <c r="N669" s="33">
        <v>0</v>
      </c>
      <c r="O669" s="100">
        <f t="shared" si="34"/>
        <v>56744.820787000004</v>
      </c>
      <c r="P669" s="81"/>
      <c r="Q669" s="81"/>
      <c r="R669" s="21">
        <v>117978627</v>
      </c>
    </row>
    <row r="670" spans="1:18" ht="15" customHeight="1" x14ac:dyDescent="0.25">
      <c r="A670" s="94">
        <v>663</v>
      </c>
      <c r="B670" s="28" t="s">
        <v>645</v>
      </c>
      <c r="C670" s="34" t="s">
        <v>646</v>
      </c>
      <c r="D670" s="30" t="s">
        <v>51</v>
      </c>
      <c r="E670" s="76" t="s">
        <v>2016</v>
      </c>
      <c r="F670" s="76" t="s">
        <v>1930</v>
      </c>
      <c r="G670" s="97" t="s">
        <v>1924</v>
      </c>
      <c r="H670" s="3">
        <v>44562</v>
      </c>
      <c r="I670" s="3">
        <v>44927</v>
      </c>
      <c r="J670" s="32">
        <v>34684.65</v>
      </c>
      <c r="K670" s="147">
        <f t="shared" si="33"/>
        <v>1054.41336</v>
      </c>
      <c r="L670" s="156">
        <v>0</v>
      </c>
      <c r="M670" s="147">
        <f t="shared" si="35"/>
        <v>995.44945500000006</v>
      </c>
      <c r="N670" s="33">
        <v>655</v>
      </c>
      <c r="O670" s="100">
        <f t="shared" si="34"/>
        <v>31979.787185000001</v>
      </c>
      <c r="P670" s="81"/>
      <c r="Q670" s="81"/>
      <c r="R670" s="20">
        <v>118289982</v>
      </c>
    </row>
    <row r="671" spans="1:18" ht="15" customHeight="1" x14ac:dyDescent="0.25">
      <c r="A671" s="27">
        <v>664</v>
      </c>
      <c r="B671" s="28" t="s">
        <v>652</v>
      </c>
      <c r="C671" s="34" t="s">
        <v>653</v>
      </c>
      <c r="D671" s="30" t="s">
        <v>51</v>
      </c>
      <c r="E671" s="76" t="s">
        <v>2016</v>
      </c>
      <c r="F671" s="76" t="s">
        <v>1930</v>
      </c>
      <c r="G671" s="97" t="s">
        <v>1924</v>
      </c>
      <c r="H671" s="3">
        <v>44562</v>
      </c>
      <c r="I671" s="3">
        <v>44927</v>
      </c>
      <c r="J671" s="32">
        <v>34684.65</v>
      </c>
      <c r="K671" s="147">
        <f t="shared" si="33"/>
        <v>1054.41336</v>
      </c>
      <c r="L671" s="156">
        <v>0</v>
      </c>
      <c r="M671" s="147">
        <f t="shared" si="35"/>
        <v>995.44945500000006</v>
      </c>
      <c r="N671" s="33">
        <v>0</v>
      </c>
      <c r="O671" s="100">
        <f t="shared" si="34"/>
        <v>32634.787185000001</v>
      </c>
      <c r="P671" s="81"/>
      <c r="Q671" s="81"/>
      <c r="R671" s="20">
        <v>201326634</v>
      </c>
    </row>
    <row r="672" spans="1:18" ht="15" customHeight="1" x14ac:dyDescent="0.25">
      <c r="A672" s="94">
        <v>665</v>
      </c>
      <c r="B672" s="28" t="s">
        <v>275</v>
      </c>
      <c r="C672" s="34" t="s">
        <v>276</v>
      </c>
      <c r="D672" s="30" t="s">
        <v>51</v>
      </c>
      <c r="E672" s="76" t="s">
        <v>2016</v>
      </c>
      <c r="F672" s="76" t="s">
        <v>1930</v>
      </c>
      <c r="G672" s="97" t="s">
        <v>1924</v>
      </c>
      <c r="H672" s="3" t="s">
        <v>2360</v>
      </c>
      <c r="I672" s="3">
        <v>44866</v>
      </c>
      <c r="J672" s="32">
        <v>31216.19</v>
      </c>
      <c r="K672" s="147">
        <f t="shared" si="33"/>
        <v>948.97217599999999</v>
      </c>
      <c r="L672" s="156">
        <v>0</v>
      </c>
      <c r="M672" s="147">
        <f t="shared" si="35"/>
        <v>895.90465300000005</v>
      </c>
      <c r="N672" s="33">
        <v>0</v>
      </c>
      <c r="O672" s="100">
        <f t="shared" si="34"/>
        <v>29371.313170999998</v>
      </c>
      <c r="P672" s="81"/>
      <c r="Q672" s="81"/>
      <c r="R672" s="91">
        <v>201654845</v>
      </c>
    </row>
    <row r="673" spans="1:18" ht="15" customHeight="1" x14ac:dyDescent="0.25">
      <c r="A673" s="27">
        <v>666</v>
      </c>
      <c r="B673" s="28" t="s">
        <v>476</v>
      </c>
      <c r="C673" s="34" t="s">
        <v>475</v>
      </c>
      <c r="D673" s="30" t="s">
        <v>51</v>
      </c>
      <c r="E673" s="76" t="s">
        <v>2016</v>
      </c>
      <c r="F673" s="76" t="s">
        <v>1930</v>
      </c>
      <c r="G673" s="97" t="s">
        <v>1924</v>
      </c>
      <c r="H673" s="3">
        <v>44512</v>
      </c>
      <c r="I673" s="3">
        <v>44877</v>
      </c>
      <c r="J673" s="32">
        <v>31216.19</v>
      </c>
      <c r="K673" s="147">
        <f t="shared" si="33"/>
        <v>948.97217599999999</v>
      </c>
      <c r="L673" s="156">
        <v>0</v>
      </c>
      <c r="M673" s="147">
        <f t="shared" si="35"/>
        <v>895.90465300000005</v>
      </c>
      <c r="N673" s="33">
        <v>6087.85</v>
      </c>
      <c r="O673" s="100">
        <f t="shared" si="34"/>
        <v>23283.463170999996</v>
      </c>
      <c r="P673" s="81"/>
      <c r="Q673" s="81"/>
      <c r="R673" s="20">
        <v>1000888527</v>
      </c>
    </row>
    <row r="674" spans="1:18" ht="15" customHeight="1" x14ac:dyDescent="0.25">
      <c r="A674" s="94">
        <v>667</v>
      </c>
      <c r="B674" s="53" t="s">
        <v>1314</v>
      </c>
      <c r="C674" s="39" t="s">
        <v>1315</v>
      </c>
      <c r="D674" s="40" t="s">
        <v>51</v>
      </c>
      <c r="E674" s="77" t="s">
        <v>2147</v>
      </c>
      <c r="F674" s="8" t="s">
        <v>1930</v>
      </c>
      <c r="G674" s="97" t="s">
        <v>1924</v>
      </c>
      <c r="H674" s="9">
        <v>44621</v>
      </c>
      <c r="I674" s="9">
        <v>44986</v>
      </c>
      <c r="J674" s="48">
        <v>31216.19</v>
      </c>
      <c r="K674" s="147">
        <f t="shared" si="33"/>
        <v>948.97217599999999</v>
      </c>
      <c r="L674" s="156">
        <v>0</v>
      </c>
      <c r="M674" s="147">
        <f t="shared" si="35"/>
        <v>895.90465300000005</v>
      </c>
      <c r="N674" s="33">
        <v>0</v>
      </c>
      <c r="O674" s="100">
        <f t="shared" si="34"/>
        <v>29371.313170999998</v>
      </c>
      <c r="P674" s="81"/>
      <c r="Q674" s="81"/>
      <c r="R674" s="20">
        <v>2400015711</v>
      </c>
    </row>
    <row r="675" spans="1:18" ht="15" customHeight="1" x14ac:dyDescent="0.25">
      <c r="A675" s="27">
        <v>668</v>
      </c>
      <c r="B675" s="28" t="s">
        <v>1807</v>
      </c>
      <c r="C675" s="34" t="s">
        <v>1808</v>
      </c>
      <c r="D675" s="30" t="s">
        <v>51</v>
      </c>
      <c r="E675" s="76" t="s">
        <v>2016</v>
      </c>
      <c r="F675" s="76" t="s">
        <v>1930</v>
      </c>
      <c r="G675" s="97" t="s">
        <v>1924</v>
      </c>
      <c r="H675" s="3">
        <v>44805</v>
      </c>
      <c r="I675" s="3">
        <v>45170</v>
      </c>
      <c r="J675" s="32">
        <v>34684.65</v>
      </c>
      <c r="K675" s="147">
        <f t="shared" si="33"/>
        <v>1054.41336</v>
      </c>
      <c r="L675" s="156">
        <v>0</v>
      </c>
      <c r="M675" s="147">
        <f t="shared" si="35"/>
        <v>995.44945500000006</v>
      </c>
      <c r="N675" s="33">
        <v>0</v>
      </c>
      <c r="O675" s="100">
        <f t="shared" si="34"/>
        <v>32634.787185000001</v>
      </c>
      <c r="P675" s="81"/>
      <c r="Q675" s="81"/>
      <c r="R675" s="20">
        <v>2400208381</v>
      </c>
    </row>
    <row r="676" spans="1:18" ht="15" customHeight="1" x14ac:dyDescent="0.25">
      <c r="A676" s="94">
        <v>669</v>
      </c>
      <c r="B676" s="28" t="s">
        <v>96</v>
      </c>
      <c r="C676" s="34" t="s">
        <v>97</v>
      </c>
      <c r="D676" s="30" t="s">
        <v>51</v>
      </c>
      <c r="E676" s="76" t="s">
        <v>2016</v>
      </c>
      <c r="F676" s="76" t="s">
        <v>1930</v>
      </c>
      <c r="G676" s="97" t="s">
        <v>1924</v>
      </c>
      <c r="H676" s="3">
        <v>44531</v>
      </c>
      <c r="I676" s="3">
        <v>44896</v>
      </c>
      <c r="J676" s="32">
        <v>34684.65</v>
      </c>
      <c r="K676" s="147">
        <f t="shared" si="33"/>
        <v>1054.41336</v>
      </c>
      <c r="L676" s="156">
        <v>0</v>
      </c>
      <c r="M676" s="147">
        <f t="shared" si="35"/>
        <v>995.44945500000006</v>
      </c>
      <c r="N676" s="33">
        <v>0</v>
      </c>
      <c r="O676" s="100">
        <f t="shared" si="34"/>
        <v>32634.787185000001</v>
      </c>
      <c r="P676" s="81"/>
      <c r="Q676" s="81"/>
      <c r="R676" s="20">
        <v>3701131009</v>
      </c>
    </row>
    <row r="677" spans="1:18" ht="15" customHeight="1" x14ac:dyDescent="0.25">
      <c r="A677" s="27">
        <v>670</v>
      </c>
      <c r="B677" s="28" t="s">
        <v>175</v>
      </c>
      <c r="C677" s="34" t="s">
        <v>176</v>
      </c>
      <c r="D677" s="30" t="s">
        <v>38</v>
      </c>
      <c r="E677" s="76" t="s">
        <v>2016</v>
      </c>
      <c r="F677" s="76" t="s">
        <v>1930</v>
      </c>
      <c r="G677" s="97" t="s">
        <v>1924</v>
      </c>
      <c r="H677" s="3">
        <v>44805</v>
      </c>
      <c r="I677" s="3">
        <v>45170</v>
      </c>
      <c r="J677" s="32">
        <v>31216.19</v>
      </c>
      <c r="K677" s="147">
        <f t="shared" si="33"/>
        <v>948.97217599999999</v>
      </c>
      <c r="L677" s="156">
        <v>0</v>
      </c>
      <c r="M677" s="147">
        <f t="shared" si="35"/>
        <v>895.90465300000005</v>
      </c>
      <c r="N677" s="33">
        <v>0</v>
      </c>
      <c r="O677" s="100">
        <f t="shared" si="34"/>
        <v>29371.313170999998</v>
      </c>
      <c r="P677" s="81"/>
      <c r="Q677" s="81"/>
      <c r="R677" s="20">
        <v>5500404818</v>
      </c>
    </row>
    <row r="678" spans="1:18" ht="15" customHeight="1" x14ac:dyDescent="0.25">
      <c r="A678" s="94">
        <v>671</v>
      </c>
      <c r="B678" s="28" t="s">
        <v>469</v>
      </c>
      <c r="C678" s="34" t="s">
        <v>470</v>
      </c>
      <c r="D678" s="30" t="s">
        <v>38</v>
      </c>
      <c r="E678" s="76" t="s">
        <v>2179</v>
      </c>
      <c r="F678" s="76" t="s">
        <v>1930</v>
      </c>
      <c r="G678" s="97" t="s">
        <v>1924</v>
      </c>
      <c r="H678" s="3">
        <v>44470</v>
      </c>
      <c r="I678" s="3">
        <v>44835</v>
      </c>
      <c r="J678" s="32">
        <v>69662.63</v>
      </c>
      <c r="K678" s="147">
        <f t="shared" si="33"/>
        <v>2117.7439520000003</v>
      </c>
      <c r="L678" s="156">
        <v>5002.47</v>
      </c>
      <c r="M678" s="147">
        <f t="shared" si="35"/>
        <v>1999.317481</v>
      </c>
      <c r="N678" s="33">
        <v>4760.83</v>
      </c>
      <c r="O678" s="100">
        <f t="shared" si="34"/>
        <v>55782.268566999999</v>
      </c>
      <c r="P678" s="81"/>
      <c r="Q678" s="81"/>
      <c r="R678" s="20">
        <v>7600177898</v>
      </c>
    </row>
    <row r="679" spans="1:18" ht="15" customHeight="1" x14ac:dyDescent="0.25">
      <c r="A679" s="27">
        <v>672</v>
      </c>
      <c r="B679" s="35" t="s">
        <v>1524</v>
      </c>
      <c r="C679" s="37" t="s">
        <v>1525</v>
      </c>
      <c r="D679" s="30" t="s">
        <v>38</v>
      </c>
      <c r="E679" s="76" t="s">
        <v>2179</v>
      </c>
      <c r="F679" s="76" t="s">
        <v>1930</v>
      </c>
      <c r="G679" s="97" t="s">
        <v>1924</v>
      </c>
      <c r="H679" s="3">
        <v>44743</v>
      </c>
      <c r="I679" s="3">
        <v>45108</v>
      </c>
      <c r="J679" s="32">
        <v>69662.63</v>
      </c>
      <c r="K679" s="147">
        <f t="shared" si="33"/>
        <v>2117.7439520000003</v>
      </c>
      <c r="L679" s="156">
        <v>5304.9597134000023</v>
      </c>
      <c r="M679" s="147">
        <f t="shared" si="35"/>
        <v>1999.317481</v>
      </c>
      <c r="N679" s="33">
        <v>28643.759999999998</v>
      </c>
      <c r="O679" s="100">
        <f t="shared" si="34"/>
        <v>31596.848853600004</v>
      </c>
      <c r="P679" s="81"/>
      <c r="Q679" s="81"/>
      <c r="R679" s="20">
        <v>7600189067</v>
      </c>
    </row>
    <row r="680" spans="1:18" ht="15" customHeight="1" x14ac:dyDescent="0.25">
      <c r="A680" s="94">
        <v>673</v>
      </c>
      <c r="B680" s="28" t="s">
        <v>1723</v>
      </c>
      <c r="C680" s="29" t="s">
        <v>18</v>
      </c>
      <c r="D680" s="30" t="s">
        <v>38</v>
      </c>
      <c r="E680" s="76" t="s">
        <v>2021</v>
      </c>
      <c r="F680" s="76" t="s">
        <v>1930</v>
      </c>
      <c r="G680" s="97" t="s">
        <v>1924</v>
      </c>
      <c r="H680" s="3">
        <v>44652</v>
      </c>
      <c r="I680" s="3">
        <v>45017</v>
      </c>
      <c r="J680" s="32">
        <v>18150</v>
      </c>
      <c r="K680" s="147">
        <f t="shared" si="33"/>
        <v>551.76</v>
      </c>
      <c r="L680" s="156"/>
      <c r="M680" s="147">
        <f t="shared" si="35"/>
        <v>520.90499999999997</v>
      </c>
      <c r="N680" s="33">
        <v>0</v>
      </c>
      <c r="O680" s="100">
        <f t="shared" si="34"/>
        <v>17077.335000000003</v>
      </c>
      <c r="P680" s="81"/>
      <c r="Q680" s="81"/>
      <c r="R680" s="20">
        <v>15400000798</v>
      </c>
    </row>
    <row r="681" spans="1:18" ht="15" customHeight="1" x14ac:dyDescent="0.25">
      <c r="A681" s="27">
        <v>674</v>
      </c>
      <c r="B681" s="28" t="s">
        <v>451</v>
      </c>
      <c r="C681" s="34" t="s">
        <v>452</v>
      </c>
      <c r="D681" s="30" t="s">
        <v>38</v>
      </c>
      <c r="E681" s="76" t="s">
        <v>2070</v>
      </c>
      <c r="F681" s="76" t="s">
        <v>1930</v>
      </c>
      <c r="G681" s="97" t="s">
        <v>1924</v>
      </c>
      <c r="H681" s="3">
        <v>44502</v>
      </c>
      <c r="I681" s="3">
        <v>44867</v>
      </c>
      <c r="J681" s="32">
        <v>74324.25</v>
      </c>
      <c r="K681" s="147">
        <f t="shared" si="33"/>
        <v>2259.4571999999998</v>
      </c>
      <c r="L681" s="156">
        <v>5879.69</v>
      </c>
      <c r="M681" s="147">
        <f t="shared" si="35"/>
        <v>2133.1059749999999</v>
      </c>
      <c r="N681" s="33">
        <v>1512.45</v>
      </c>
      <c r="O681" s="100">
        <f t="shared" si="34"/>
        <v>62539.546824999998</v>
      </c>
      <c r="P681" s="81"/>
      <c r="Q681" s="81"/>
      <c r="R681" s="20">
        <v>22300072612</v>
      </c>
    </row>
    <row r="682" spans="1:18" ht="15" customHeight="1" x14ac:dyDescent="0.25">
      <c r="A682" s="94">
        <v>675</v>
      </c>
      <c r="B682" s="28" t="s">
        <v>67</v>
      </c>
      <c r="C682" s="34" t="s">
        <v>68</v>
      </c>
      <c r="D682" s="30" t="s">
        <v>51</v>
      </c>
      <c r="E682" s="76" t="s">
        <v>2016</v>
      </c>
      <c r="F682" s="76" t="s">
        <v>1930</v>
      </c>
      <c r="G682" s="97" t="s">
        <v>1924</v>
      </c>
      <c r="H682" s="3">
        <v>44805</v>
      </c>
      <c r="I682" s="3">
        <v>45170</v>
      </c>
      <c r="J682" s="32">
        <v>34684.65</v>
      </c>
      <c r="K682" s="147">
        <f t="shared" si="33"/>
        <v>1054.41336</v>
      </c>
      <c r="L682" s="156">
        <v>0</v>
      </c>
      <c r="M682" s="147">
        <f t="shared" si="35"/>
        <v>995.44945500000006</v>
      </c>
      <c r="N682" s="33">
        <v>1270.5</v>
      </c>
      <c r="O682" s="100">
        <f t="shared" si="34"/>
        <v>31364.287185000001</v>
      </c>
      <c r="P682" s="81"/>
      <c r="Q682" s="81"/>
      <c r="R682" s="20">
        <v>22300174376</v>
      </c>
    </row>
    <row r="683" spans="1:18" ht="15" customHeight="1" x14ac:dyDescent="0.25">
      <c r="A683" s="27">
        <v>676</v>
      </c>
      <c r="B683" s="38" t="s">
        <v>516</v>
      </c>
      <c r="C683" s="39" t="s">
        <v>517</v>
      </c>
      <c r="D683" s="40" t="s">
        <v>38</v>
      </c>
      <c r="E683" s="76" t="s">
        <v>2070</v>
      </c>
      <c r="F683" s="76" t="s">
        <v>1930</v>
      </c>
      <c r="G683" s="97" t="s">
        <v>1924</v>
      </c>
      <c r="H683" s="3">
        <v>44635</v>
      </c>
      <c r="I683" s="3">
        <v>45000</v>
      </c>
      <c r="J683" s="32">
        <v>74324.25</v>
      </c>
      <c r="K683" s="147">
        <f t="shared" si="33"/>
        <v>2259.4571999999998</v>
      </c>
      <c r="L683" s="156">
        <v>6182.19</v>
      </c>
      <c r="M683" s="147">
        <f t="shared" si="35"/>
        <v>2133.1059749999999</v>
      </c>
      <c r="N683" s="33">
        <v>0</v>
      </c>
      <c r="O683" s="100">
        <f t="shared" si="34"/>
        <v>63749.496824999995</v>
      </c>
      <c r="P683" s="81"/>
      <c r="Q683" s="81"/>
      <c r="R683" s="20">
        <v>22300636267</v>
      </c>
    </row>
    <row r="684" spans="1:18" ht="15" customHeight="1" x14ac:dyDescent="0.25">
      <c r="A684" s="94">
        <v>677</v>
      </c>
      <c r="B684" s="28" t="s">
        <v>990</v>
      </c>
      <c r="C684" s="29" t="s">
        <v>991</v>
      </c>
      <c r="D684" s="30" t="s">
        <v>38</v>
      </c>
      <c r="E684" s="76" t="s">
        <v>2190</v>
      </c>
      <c r="F684" s="76" t="s">
        <v>1930</v>
      </c>
      <c r="G684" s="97" t="s">
        <v>1924</v>
      </c>
      <c r="H684" s="3">
        <v>44682</v>
      </c>
      <c r="I684" s="3">
        <v>45047</v>
      </c>
      <c r="J684" s="32">
        <v>18150</v>
      </c>
      <c r="K684" s="147">
        <f t="shared" si="33"/>
        <v>551.76</v>
      </c>
      <c r="L684" s="156"/>
      <c r="M684" s="147">
        <f t="shared" si="35"/>
        <v>520.90499999999997</v>
      </c>
      <c r="N684" s="33">
        <v>0</v>
      </c>
      <c r="O684" s="100">
        <f t="shared" si="34"/>
        <v>17077.335000000003</v>
      </c>
      <c r="P684" s="81"/>
      <c r="Q684" s="81"/>
      <c r="R684" s="20">
        <v>22400206441</v>
      </c>
    </row>
    <row r="685" spans="1:18" ht="15" customHeight="1" x14ac:dyDescent="0.25">
      <c r="A685" s="27">
        <v>678</v>
      </c>
      <c r="B685" s="28" t="s">
        <v>1786</v>
      </c>
      <c r="C685" s="29" t="s">
        <v>1787</v>
      </c>
      <c r="D685" s="30" t="s">
        <v>38</v>
      </c>
      <c r="E685" s="76" t="s">
        <v>2021</v>
      </c>
      <c r="F685" s="76" t="s">
        <v>1930</v>
      </c>
      <c r="G685" s="97" t="s">
        <v>1924</v>
      </c>
      <c r="H685" s="3" t="s">
        <v>2360</v>
      </c>
      <c r="I685" s="3">
        <v>44866</v>
      </c>
      <c r="J685" s="32">
        <v>18150</v>
      </c>
      <c r="K685" s="147">
        <f t="shared" si="33"/>
        <v>551.76</v>
      </c>
      <c r="L685" s="156"/>
      <c r="M685" s="147">
        <f t="shared" si="35"/>
        <v>520.90499999999997</v>
      </c>
      <c r="N685" s="33">
        <v>0</v>
      </c>
      <c r="O685" s="100">
        <f t="shared" si="34"/>
        <v>17077.335000000003</v>
      </c>
      <c r="P685" s="81"/>
      <c r="Q685" s="81"/>
      <c r="R685" s="20">
        <v>22500169051</v>
      </c>
    </row>
    <row r="686" spans="1:18" ht="15" customHeight="1" x14ac:dyDescent="0.25">
      <c r="A686" s="94">
        <v>679</v>
      </c>
      <c r="B686" s="28" t="s">
        <v>1031</v>
      </c>
      <c r="C686" s="29" t="s">
        <v>1032</v>
      </c>
      <c r="D686" s="30" t="s">
        <v>51</v>
      </c>
      <c r="E686" s="76" t="s">
        <v>2190</v>
      </c>
      <c r="F686" s="76" t="s">
        <v>1930</v>
      </c>
      <c r="G686" s="97" t="s">
        <v>1924</v>
      </c>
      <c r="H686" s="3">
        <v>44593</v>
      </c>
      <c r="I686" s="3">
        <v>44958</v>
      </c>
      <c r="J686" s="32">
        <v>18150</v>
      </c>
      <c r="K686" s="147">
        <f t="shared" si="33"/>
        <v>551.76</v>
      </c>
      <c r="L686" s="156"/>
      <c r="M686" s="147">
        <f t="shared" si="35"/>
        <v>520.90499999999997</v>
      </c>
      <c r="N686" s="33">
        <v>825</v>
      </c>
      <c r="O686" s="100">
        <f t="shared" si="34"/>
        <v>16252.335000000003</v>
      </c>
      <c r="P686" s="81"/>
      <c r="Q686" s="81"/>
      <c r="R686" s="20">
        <v>22500175876</v>
      </c>
    </row>
    <row r="687" spans="1:18" ht="15" customHeight="1" x14ac:dyDescent="0.25">
      <c r="A687" s="27">
        <v>680</v>
      </c>
      <c r="B687" s="28" t="s">
        <v>412</v>
      </c>
      <c r="C687" s="34" t="s">
        <v>413</v>
      </c>
      <c r="D687" s="30" t="s">
        <v>51</v>
      </c>
      <c r="E687" s="76" t="s">
        <v>2016</v>
      </c>
      <c r="F687" s="76" t="s">
        <v>1930</v>
      </c>
      <c r="G687" s="97" t="s">
        <v>1924</v>
      </c>
      <c r="H687" s="3">
        <v>44470</v>
      </c>
      <c r="I687" s="3">
        <v>44835</v>
      </c>
      <c r="J687" s="32">
        <v>31216.19</v>
      </c>
      <c r="K687" s="147">
        <f t="shared" si="33"/>
        <v>948.97217599999999</v>
      </c>
      <c r="L687" s="156">
        <v>0</v>
      </c>
      <c r="M687" s="147">
        <f t="shared" si="35"/>
        <v>895.90465300000005</v>
      </c>
      <c r="N687" s="33">
        <v>1202.5</v>
      </c>
      <c r="O687" s="100">
        <f t="shared" si="34"/>
        <v>28168.813170999998</v>
      </c>
      <c r="P687" s="81"/>
      <c r="Q687" s="81"/>
      <c r="R687" s="20">
        <v>22500234038</v>
      </c>
    </row>
    <row r="688" spans="1:18" ht="15" customHeight="1" x14ac:dyDescent="0.25">
      <c r="A688" s="94">
        <v>681</v>
      </c>
      <c r="B688" s="28" t="s">
        <v>251</v>
      </c>
      <c r="C688" s="34" t="s">
        <v>252</v>
      </c>
      <c r="D688" s="30" t="s">
        <v>51</v>
      </c>
      <c r="E688" s="76" t="s">
        <v>2016</v>
      </c>
      <c r="F688" s="76" t="s">
        <v>1930</v>
      </c>
      <c r="G688" s="97" t="s">
        <v>1924</v>
      </c>
      <c r="H688" s="3">
        <v>44470</v>
      </c>
      <c r="I688" s="3">
        <v>44835</v>
      </c>
      <c r="J688" s="32">
        <v>31216.19</v>
      </c>
      <c r="K688" s="147">
        <f t="shared" si="33"/>
        <v>948.97217599999999</v>
      </c>
      <c r="L688" s="156">
        <v>0</v>
      </c>
      <c r="M688" s="147">
        <f t="shared" si="35"/>
        <v>895.90465300000005</v>
      </c>
      <c r="N688" s="33">
        <v>1200</v>
      </c>
      <c r="O688" s="100">
        <f t="shared" si="34"/>
        <v>28171.313170999998</v>
      </c>
      <c r="P688" s="81"/>
      <c r="Q688" s="81"/>
      <c r="R688" s="20">
        <v>22500344316</v>
      </c>
    </row>
    <row r="689" spans="1:18" ht="15" customHeight="1" x14ac:dyDescent="0.25">
      <c r="A689" s="27">
        <v>682</v>
      </c>
      <c r="B689" s="44" t="s">
        <v>800</v>
      </c>
      <c r="C689" s="45" t="s">
        <v>801</v>
      </c>
      <c r="D689" s="30" t="s">
        <v>38</v>
      </c>
      <c r="E689" s="77" t="s">
        <v>2208</v>
      </c>
      <c r="F689" s="76" t="s">
        <v>1930</v>
      </c>
      <c r="G689" s="97" t="s">
        <v>1924</v>
      </c>
      <c r="H689" s="3">
        <v>44531</v>
      </c>
      <c r="I689" s="3">
        <v>44896</v>
      </c>
      <c r="J689" s="32">
        <v>18150</v>
      </c>
      <c r="K689" s="147">
        <f t="shared" si="33"/>
        <v>551.76</v>
      </c>
      <c r="L689" s="156"/>
      <c r="M689" s="147">
        <f t="shared" si="35"/>
        <v>520.90499999999997</v>
      </c>
      <c r="N689" s="33">
        <v>0</v>
      </c>
      <c r="O689" s="100">
        <f t="shared" si="34"/>
        <v>17077.335000000003</v>
      </c>
      <c r="P689" s="81"/>
      <c r="Q689" s="81"/>
      <c r="R689" s="20">
        <v>22500409333</v>
      </c>
    </row>
    <row r="690" spans="1:18" ht="15" customHeight="1" x14ac:dyDescent="0.25">
      <c r="A690" s="94">
        <v>683</v>
      </c>
      <c r="B690" s="28" t="s">
        <v>664</v>
      </c>
      <c r="C690" s="34" t="s">
        <v>665</v>
      </c>
      <c r="D690" s="30" t="s">
        <v>51</v>
      </c>
      <c r="E690" s="76" t="s">
        <v>2016</v>
      </c>
      <c r="F690" s="76" t="s">
        <v>1930</v>
      </c>
      <c r="G690" s="97" t="s">
        <v>1924</v>
      </c>
      <c r="H690" s="3">
        <v>44682</v>
      </c>
      <c r="I690" s="3">
        <v>45047</v>
      </c>
      <c r="J690" s="32">
        <v>31216.19</v>
      </c>
      <c r="K690" s="147">
        <f t="shared" si="33"/>
        <v>948.97217599999999</v>
      </c>
      <c r="L690" s="156">
        <v>0</v>
      </c>
      <c r="M690" s="147">
        <f t="shared" si="35"/>
        <v>895.90465300000005</v>
      </c>
      <c r="N690" s="33"/>
      <c r="O690" s="100">
        <f t="shared" si="34"/>
        <v>29371.313170999998</v>
      </c>
      <c r="P690" s="81"/>
      <c r="Q690" s="81"/>
      <c r="R690" s="20">
        <v>22500571587</v>
      </c>
    </row>
    <row r="691" spans="1:18" ht="15" customHeight="1" x14ac:dyDescent="0.25">
      <c r="A691" s="27">
        <v>684</v>
      </c>
      <c r="B691" s="28" t="s">
        <v>1655</v>
      </c>
      <c r="C691" s="29" t="s">
        <v>1656</v>
      </c>
      <c r="D691" s="30" t="s">
        <v>38</v>
      </c>
      <c r="E691" s="76" t="s">
        <v>2021</v>
      </c>
      <c r="F691" s="106" t="s">
        <v>1930</v>
      </c>
      <c r="G691" s="97" t="s">
        <v>1924</v>
      </c>
      <c r="H691" s="3">
        <v>44682</v>
      </c>
      <c r="I691" s="3">
        <v>45047</v>
      </c>
      <c r="J691" s="32">
        <v>18150</v>
      </c>
      <c r="K691" s="147">
        <f t="shared" si="33"/>
        <v>551.76</v>
      </c>
      <c r="L691" s="156"/>
      <c r="M691" s="147">
        <f t="shared" si="35"/>
        <v>520.90499999999997</v>
      </c>
      <c r="N691" s="33">
        <v>0</v>
      </c>
      <c r="O691" s="100">
        <f t="shared" si="34"/>
        <v>17077.335000000003</v>
      </c>
      <c r="P691" s="81"/>
      <c r="Q691" s="81"/>
      <c r="R691" s="20">
        <v>22500657998</v>
      </c>
    </row>
    <row r="692" spans="1:18" ht="15" customHeight="1" x14ac:dyDescent="0.25">
      <c r="A692" s="94">
        <v>685</v>
      </c>
      <c r="B692" s="28" t="s">
        <v>792</v>
      </c>
      <c r="C692" s="34" t="s">
        <v>793</v>
      </c>
      <c r="D692" s="30" t="s">
        <v>38</v>
      </c>
      <c r="E692" s="77" t="s">
        <v>2147</v>
      </c>
      <c r="F692" s="105" t="s">
        <v>1930</v>
      </c>
      <c r="G692" s="97" t="s">
        <v>1924</v>
      </c>
      <c r="H692" s="5">
        <v>44805</v>
      </c>
      <c r="I692" s="5">
        <v>45170</v>
      </c>
      <c r="J692" s="32">
        <v>31216.19</v>
      </c>
      <c r="K692" s="147">
        <f t="shared" si="33"/>
        <v>948.97217599999999</v>
      </c>
      <c r="L692" s="156">
        <v>0</v>
      </c>
      <c r="M692" s="147">
        <f t="shared" si="35"/>
        <v>895.90465300000005</v>
      </c>
      <c r="N692" s="33">
        <v>0</v>
      </c>
      <c r="O692" s="100">
        <f t="shared" si="34"/>
        <v>29371.313170999998</v>
      </c>
      <c r="P692" s="81"/>
      <c r="Q692" s="81"/>
      <c r="R692" s="20">
        <v>22500809219</v>
      </c>
    </row>
    <row r="693" spans="1:18" ht="15" customHeight="1" x14ac:dyDescent="0.25">
      <c r="A693" s="27">
        <v>686</v>
      </c>
      <c r="B693" s="28" t="s">
        <v>1059</v>
      </c>
      <c r="C693" s="34" t="s">
        <v>1060</v>
      </c>
      <c r="D693" s="30" t="s">
        <v>51</v>
      </c>
      <c r="E693" s="76" t="s">
        <v>2016</v>
      </c>
      <c r="F693" s="76" t="s">
        <v>1930</v>
      </c>
      <c r="G693" s="97" t="s">
        <v>1924</v>
      </c>
      <c r="H693" s="3">
        <v>44790</v>
      </c>
      <c r="I693" s="3">
        <v>45155</v>
      </c>
      <c r="J693" s="32">
        <v>31216.19</v>
      </c>
      <c r="K693" s="147">
        <f t="shared" ref="K693:K756" si="36">+J693/100*3.04</f>
        <v>948.97217599999999</v>
      </c>
      <c r="L693" s="156">
        <v>0</v>
      </c>
      <c r="M693" s="147">
        <f t="shared" si="35"/>
        <v>895.90465300000005</v>
      </c>
      <c r="N693" s="33">
        <v>0</v>
      </c>
      <c r="O693" s="100">
        <f t="shared" ref="O693:O756" si="37">+J693-K693-L693-M693-N693</f>
        <v>29371.313170999998</v>
      </c>
      <c r="P693" s="81"/>
      <c r="Q693" s="81"/>
      <c r="R693" s="20">
        <v>22500915172</v>
      </c>
    </row>
    <row r="694" spans="1:18" ht="15" customHeight="1" x14ac:dyDescent="0.25">
      <c r="A694" s="94">
        <v>687</v>
      </c>
      <c r="B694" s="28" t="s">
        <v>1489</v>
      </c>
      <c r="C694" s="29" t="s">
        <v>1490</v>
      </c>
      <c r="D694" s="30" t="s">
        <v>38</v>
      </c>
      <c r="E694" s="76" t="s">
        <v>2190</v>
      </c>
      <c r="F694" s="76" t="s">
        <v>1930</v>
      </c>
      <c r="G694" s="97" t="s">
        <v>1924</v>
      </c>
      <c r="H694" s="3">
        <v>44807</v>
      </c>
      <c r="I694" s="3">
        <v>45172</v>
      </c>
      <c r="J694" s="32">
        <v>18150</v>
      </c>
      <c r="K694" s="147">
        <f t="shared" si="36"/>
        <v>551.76</v>
      </c>
      <c r="L694" s="156"/>
      <c r="M694" s="147">
        <f t="shared" si="35"/>
        <v>520.90499999999997</v>
      </c>
      <c r="N694" s="33">
        <v>0</v>
      </c>
      <c r="O694" s="100">
        <f t="shared" si="37"/>
        <v>17077.335000000003</v>
      </c>
      <c r="P694" s="81"/>
      <c r="Q694" s="81"/>
      <c r="R694" s="20">
        <v>22600110971</v>
      </c>
    </row>
    <row r="695" spans="1:18" ht="15" customHeight="1" x14ac:dyDescent="0.25">
      <c r="A695" s="27">
        <v>688</v>
      </c>
      <c r="B695" s="28" t="s">
        <v>465</v>
      </c>
      <c r="C695" s="34" t="s">
        <v>466</v>
      </c>
      <c r="D695" s="30" t="s">
        <v>51</v>
      </c>
      <c r="E695" s="76" t="s">
        <v>2016</v>
      </c>
      <c r="F695" s="76" t="s">
        <v>1930</v>
      </c>
      <c r="G695" s="97" t="s">
        <v>1924</v>
      </c>
      <c r="H695" s="3">
        <v>44656</v>
      </c>
      <c r="I695" s="3">
        <v>45021</v>
      </c>
      <c r="J695" s="32">
        <v>31216.19</v>
      </c>
      <c r="K695" s="147">
        <f t="shared" si="36"/>
        <v>948.97217599999999</v>
      </c>
      <c r="L695" s="156">
        <v>0</v>
      </c>
      <c r="M695" s="147">
        <f t="shared" si="35"/>
        <v>895.90465300000005</v>
      </c>
      <c r="N695" s="33">
        <v>0</v>
      </c>
      <c r="O695" s="100">
        <f t="shared" si="37"/>
        <v>29371.313170999998</v>
      </c>
      <c r="P695" s="81"/>
      <c r="Q695" s="81"/>
      <c r="R695" s="20">
        <v>40200573083</v>
      </c>
    </row>
    <row r="696" spans="1:18" ht="15" customHeight="1" x14ac:dyDescent="0.25">
      <c r="A696" s="94">
        <v>689</v>
      </c>
      <c r="B696" s="44" t="s">
        <v>1476</v>
      </c>
      <c r="C696" s="45" t="s">
        <v>1477</v>
      </c>
      <c r="D696" s="30" t="s">
        <v>38</v>
      </c>
      <c r="E696" s="77" t="s">
        <v>2206</v>
      </c>
      <c r="F696" s="76" t="s">
        <v>1930</v>
      </c>
      <c r="G696" s="97" t="s">
        <v>1924</v>
      </c>
      <c r="H696" s="3">
        <v>44545</v>
      </c>
      <c r="I696" s="3">
        <v>44910</v>
      </c>
      <c r="J696" s="32">
        <v>18150</v>
      </c>
      <c r="K696" s="147">
        <f t="shared" si="36"/>
        <v>551.76</v>
      </c>
      <c r="L696" s="156"/>
      <c r="M696" s="147">
        <f t="shared" si="35"/>
        <v>520.90499999999997</v>
      </c>
      <c r="N696" s="33">
        <v>0</v>
      </c>
      <c r="O696" s="100">
        <f t="shared" si="37"/>
        <v>17077.335000000003</v>
      </c>
      <c r="P696" s="81"/>
      <c r="Q696" s="81"/>
      <c r="R696" s="20">
        <v>40208743969</v>
      </c>
    </row>
    <row r="697" spans="1:18" ht="15" customHeight="1" x14ac:dyDescent="0.25">
      <c r="A697" s="27">
        <v>690</v>
      </c>
      <c r="B697" s="28" t="s">
        <v>704</v>
      </c>
      <c r="C697" s="34" t="s">
        <v>705</v>
      </c>
      <c r="D697" s="30" t="s">
        <v>51</v>
      </c>
      <c r="E697" s="76" t="s">
        <v>2016</v>
      </c>
      <c r="F697" s="76" t="s">
        <v>1930</v>
      </c>
      <c r="G697" s="97" t="s">
        <v>1924</v>
      </c>
      <c r="H697" s="3" t="s">
        <v>2360</v>
      </c>
      <c r="I697" s="3">
        <v>44866</v>
      </c>
      <c r="J697" s="32">
        <v>34684.65</v>
      </c>
      <c r="K697" s="147">
        <f t="shared" si="36"/>
        <v>1054.41336</v>
      </c>
      <c r="L697" s="156">
        <v>0</v>
      </c>
      <c r="M697" s="147">
        <f t="shared" si="35"/>
        <v>995.44945500000006</v>
      </c>
      <c r="N697" s="33">
        <v>4537.3500000000004</v>
      </c>
      <c r="O697" s="100">
        <f t="shared" si="37"/>
        <v>28097.437185000003</v>
      </c>
      <c r="P697" s="81"/>
      <c r="Q697" s="81"/>
      <c r="R697" s="20">
        <v>40220247353</v>
      </c>
    </row>
    <row r="698" spans="1:18" ht="15" customHeight="1" x14ac:dyDescent="0.25">
      <c r="A698" s="94">
        <v>691</v>
      </c>
      <c r="B698" s="35" t="s">
        <v>1117</v>
      </c>
      <c r="C698" s="37" t="s">
        <v>1118</v>
      </c>
      <c r="D698" s="30" t="s">
        <v>51</v>
      </c>
      <c r="E698" s="77" t="s">
        <v>2016</v>
      </c>
      <c r="F698" s="76" t="s">
        <v>1930</v>
      </c>
      <c r="G698" s="97" t="s">
        <v>1924</v>
      </c>
      <c r="H698" s="3">
        <v>44479</v>
      </c>
      <c r="I698" s="3">
        <v>44844</v>
      </c>
      <c r="J698" s="32">
        <v>34684.65</v>
      </c>
      <c r="K698" s="147">
        <f t="shared" si="36"/>
        <v>1054.41336</v>
      </c>
      <c r="L698" s="156">
        <v>0</v>
      </c>
      <c r="M698" s="147">
        <f t="shared" si="35"/>
        <v>995.44945500000006</v>
      </c>
      <c r="N698" s="33">
        <v>0</v>
      </c>
      <c r="O698" s="100">
        <f t="shared" si="37"/>
        <v>32634.787185000001</v>
      </c>
      <c r="P698" s="81"/>
      <c r="Q698" s="81"/>
      <c r="R698" s="20">
        <v>40221430727</v>
      </c>
    </row>
    <row r="699" spans="1:18" ht="15" customHeight="1" x14ac:dyDescent="0.25">
      <c r="A699" s="27">
        <v>692</v>
      </c>
      <c r="B699" s="28" t="s">
        <v>114</v>
      </c>
      <c r="C699" s="34" t="s">
        <v>115</v>
      </c>
      <c r="D699" s="30" t="s">
        <v>51</v>
      </c>
      <c r="E699" s="76" t="s">
        <v>2070</v>
      </c>
      <c r="F699" s="76" t="s">
        <v>1930</v>
      </c>
      <c r="G699" s="97" t="s">
        <v>1924</v>
      </c>
      <c r="H699" s="5">
        <v>44805</v>
      </c>
      <c r="I699" s="5">
        <v>45170</v>
      </c>
      <c r="J699" s="32">
        <v>74324.25</v>
      </c>
      <c r="K699" s="147">
        <f t="shared" si="36"/>
        <v>2259.4571999999998</v>
      </c>
      <c r="L699" s="156">
        <v>6182.19</v>
      </c>
      <c r="M699" s="147">
        <f t="shared" si="35"/>
        <v>2133.1059749999999</v>
      </c>
      <c r="N699" s="33">
        <v>15985.71</v>
      </c>
      <c r="O699" s="100">
        <f t="shared" si="37"/>
        <v>47763.786824999996</v>
      </c>
      <c r="P699" s="81"/>
      <c r="Q699" s="81"/>
      <c r="R699" s="20">
        <v>40221710904</v>
      </c>
    </row>
    <row r="700" spans="1:18" ht="15" customHeight="1" x14ac:dyDescent="0.25">
      <c r="A700" s="94">
        <v>693</v>
      </c>
      <c r="B700" s="35" t="s">
        <v>1188</v>
      </c>
      <c r="C700" s="36" t="s">
        <v>1189</v>
      </c>
      <c r="D700" s="30" t="s">
        <v>38</v>
      </c>
      <c r="E700" s="77" t="s">
        <v>2206</v>
      </c>
      <c r="F700" s="76" t="s">
        <v>1930</v>
      </c>
      <c r="G700" s="97" t="s">
        <v>1924</v>
      </c>
      <c r="H700" s="3">
        <v>44479</v>
      </c>
      <c r="I700" s="3">
        <v>44844</v>
      </c>
      <c r="J700" s="32">
        <v>18150</v>
      </c>
      <c r="K700" s="147">
        <f t="shared" si="36"/>
        <v>551.76</v>
      </c>
      <c r="L700" s="156">
        <v>0</v>
      </c>
      <c r="M700" s="147">
        <f t="shared" ref="M700:M763" si="38">+J700/100*2.87</f>
        <v>520.90499999999997</v>
      </c>
      <c r="N700" s="33">
        <v>0</v>
      </c>
      <c r="O700" s="100">
        <f t="shared" si="37"/>
        <v>17077.335000000003</v>
      </c>
      <c r="P700" s="81"/>
      <c r="Q700" s="81"/>
      <c r="R700" s="20">
        <v>40227600356</v>
      </c>
    </row>
    <row r="701" spans="1:18" ht="15" customHeight="1" x14ac:dyDescent="0.25">
      <c r="A701" s="27">
        <v>694</v>
      </c>
      <c r="B701" s="77" t="s">
        <v>2320</v>
      </c>
      <c r="C701" s="77" t="s">
        <v>2334</v>
      </c>
      <c r="D701" s="30" t="s">
        <v>38</v>
      </c>
      <c r="E701" s="77" t="s">
        <v>2021</v>
      </c>
      <c r="F701" s="77" t="s">
        <v>1930</v>
      </c>
      <c r="G701" s="97" t="s">
        <v>1924</v>
      </c>
      <c r="H701" s="3">
        <v>44510</v>
      </c>
      <c r="I701" s="3" t="s">
        <v>2343</v>
      </c>
      <c r="J701" s="32">
        <v>18150</v>
      </c>
      <c r="K701" s="147">
        <f t="shared" si="36"/>
        <v>551.76</v>
      </c>
      <c r="L701" s="156"/>
      <c r="M701" s="147">
        <f t="shared" si="38"/>
        <v>520.90499999999997</v>
      </c>
      <c r="N701" s="33">
        <v>0</v>
      </c>
      <c r="O701" s="100">
        <f t="shared" si="37"/>
        <v>17077.335000000003</v>
      </c>
      <c r="P701" s="81"/>
      <c r="Q701" s="81"/>
      <c r="R701" s="90">
        <v>22301181024</v>
      </c>
    </row>
    <row r="702" spans="1:18" s="117" customFormat="1" ht="15" customHeight="1" x14ac:dyDescent="0.25">
      <c r="A702" s="94">
        <v>695</v>
      </c>
      <c r="B702" s="76" t="s">
        <v>2389</v>
      </c>
      <c r="C702" s="76" t="s">
        <v>2396</v>
      </c>
      <c r="D702" s="30" t="s">
        <v>51</v>
      </c>
      <c r="E702" s="76" t="s">
        <v>2382</v>
      </c>
      <c r="F702" s="76" t="s">
        <v>1930</v>
      </c>
      <c r="G702" s="97" t="s">
        <v>1924</v>
      </c>
      <c r="H702" s="3">
        <v>44652</v>
      </c>
      <c r="I702" s="3">
        <v>45017</v>
      </c>
      <c r="J702" s="32">
        <v>69663.100000000006</v>
      </c>
      <c r="K702" s="147">
        <f t="shared" si="36"/>
        <v>2117.7582400000001</v>
      </c>
      <c r="L702" s="156">
        <v>5305.06</v>
      </c>
      <c r="M702" s="147">
        <f t="shared" si="38"/>
        <v>1999.3309700000002</v>
      </c>
      <c r="N702" s="79">
        <v>0</v>
      </c>
      <c r="O702" s="100">
        <f t="shared" si="37"/>
        <v>60240.95079000001</v>
      </c>
      <c r="P702" s="82"/>
      <c r="Q702" s="82"/>
      <c r="R702" s="126">
        <v>22301072033</v>
      </c>
    </row>
    <row r="703" spans="1:18" ht="15" customHeight="1" x14ac:dyDescent="0.25">
      <c r="A703" s="27">
        <v>696</v>
      </c>
      <c r="B703" s="77" t="s">
        <v>981</v>
      </c>
      <c r="C703" s="77" t="s">
        <v>2333</v>
      </c>
      <c r="D703" s="30" t="s">
        <v>38</v>
      </c>
      <c r="E703" s="77" t="s">
        <v>2016</v>
      </c>
      <c r="F703" s="77" t="s">
        <v>1930</v>
      </c>
      <c r="G703" s="97" t="s">
        <v>1924</v>
      </c>
      <c r="H703" s="3">
        <v>44501</v>
      </c>
      <c r="I703" s="3">
        <v>44866</v>
      </c>
      <c r="J703" s="32">
        <v>34684.65</v>
      </c>
      <c r="K703" s="147">
        <f t="shared" si="36"/>
        <v>1054.41336</v>
      </c>
      <c r="L703" s="156"/>
      <c r="M703" s="147">
        <f t="shared" si="38"/>
        <v>995.44945500000006</v>
      </c>
      <c r="N703" s="33">
        <v>0</v>
      </c>
      <c r="O703" s="100">
        <f t="shared" si="37"/>
        <v>32634.787185000001</v>
      </c>
      <c r="P703" s="81"/>
      <c r="Q703" s="81"/>
      <c r="R703" s="90">
        <v>15300007000</v>
      </c>
    </row>
    <row r="704" spans="1:18" ht="15" customHeight="1" x14ac:dyDescent="0.25">
      <c r="A704" s="94">
        <v>697</v>
      </c>
      <c r="B704" s="28" t="s">
        <v>853</v>
      </c>
      <c r="C704" s="34" t="s">
        <v>854</v>
      </c>
      <c r="D704" s="30" t="s">
        <v>38</v>
      </c>
      <c r="E704" s="76" t="s">
        <v>1922</v>
      </c>
      <c r="F704" s="76" t="s">
        <v>1964</v>
      </c>
      <c r="G704" s="97" t="s">
        <v>1924</v>
      </c>
      <c r="H704" s="3">
        <v>44713</v>
      </c>
      <c r="I704" s="3">
        <v>45078</v>
      </c>
      <c r="J704" s="32">
        <v>41291.25</v>
      </c>
      <c r="K704" s="147">
        <f t="shared" si="36"/>
        <v>1255.2540000000001</v>
      </c>
      <c r="L704" s="156">
        <v>624.88906874999918</v>
      </c>
      <c r="M704" s="147">
        <f t="shared" si="38"/>
        <v>1185.0588750000002</v>
      </c>
      <c r="N704" s="33">
        <v>33067.480000000003</v>
      </c>
      <c r="O704" s="100">
        <f t="shared" si="37"/>
        <v>5158.5680562499911</v>
      </c>
      <c r="P704" s="81">
        <v>0</v>
      </c>
      <c r="Q704" s="81"/>
      <c r="R704" s="20">
        <v>102476272</v>
      </c>
    </row>
    <row r="705" spans="1:18" ht="15" customHeight="1" x14ac:dyDescent="0.25">
      <c r="A705" s="27">
        <v>698</v>
      </c>
      <c r="B705" s="28" t="s">
        <v>427</v>
      </c>
      <c r="C705" s="34" t="s">
        <v>428</v>
      </c>
      <c r="D705" s="30" t="s">
        <v>38</v>
      </c>
      <c r="E705" s="76" t="s">
        <v>1966</v>
      </c>
      <c r="F705" s="76" t="s">
        <v>1964</v>
      </c>
      <c r="G705" s="97" t="s">
        <v>1924</v>
      </c>
      <c r="H705" s="3">
        <v>44805</v>
      </c>
      <c r="I705" s="3">
        <v>45170</v>
      </c>
      <c r="J705" s="32">
        <v>52000</v>
      </c>
      <c r="K705" s="147">
        <f t="shared" si="36"/>
        <v>1580.8</v>
      </c>
      <c r="L705" s="156">
        <v>2136.27</v>
      </c>
      <c r="M705" s="147">
        <f t="shared" si="38"/>
        <v>1492.4</v>
      </c>
      <c r="N705" s="33">
        <v>3215.75</v>
      </c>
      <c r="O705" s="100">
        <f t="shared" si="37"/>
        <v>43574.78</v>
      </c>
      <c r="P705" s="81">
        <v>0</v>
      </c>
      <c r="Q705" s="81"/>
      <c r="R705" s="20">
        <v>102561057</v>
      </c>
    </row>
    <row r="706" spans="1:18" ht="15" customHeight="1" x14ac:dyDescent="0.25">
      <c r="A706" s="94">
        <v>699</v>
      </c>
      <c r="B706" s="28" t="s">
        <v>641</v>
      </c>
      <c r="C706" s="34" t="s">
        <v>642</v>
      </c>
      <c r="D706" s="30" t="s">
        <v>38</v>
      </c>
      <c r="E706" s="76" t="s">
        <v>1922</v>
      </c>
      <c r="F706" s="76" t="s">
        <v>1964</v>
      </c>
      <c r="G706" s="97" t="s">
        <v>1924</v>
      </c>
      <c r="H706" s="3">
        <v>44621</v>
      </c>
      <c r="I706" s="3">
        <v>44986</v>
      </c>
      <c r="J706" s="32">
        <v>41291.25</v>
      </c>
      <c r="K706" s="147">
        <f t="shared" si="36"/>
        <v>1255.2540000000001</v>
      </c>
      <c r="L706" s="156">
        <v>624.88906874999918</v>
      </c>
      <c r="M706" s="147">
        <f t="shared" si="38"/>
        <v>1185.0588750000002</v>
      </c>
      <c r="N706" s="33">
        <v>1588.13</v>
      </c>
      <c r="O706" s="100">
        <f t="shared" si="37"/>
        <v>36637.918056249997</v>
      </c>
      <c r="P706" s="81"/>
      <c r="Q706" s="81">
        <v>0</v>
      </c>
      <c r="R706" s="20">
        <v>102651460</v>
      </c>
    </row>
    <row r="707" spans="1:18" ht="15" customHeight="1" x14ac:dyDescent="0.25">
      <c r="A707" s="27">
        <v>700</v>
      </c>
      <c r="B707" s="28" t="s">
        <v>952</v>
      </c>
      <c r="C707" s="29" t="s">
        <v>953</v>
      </c>
      <c r="D707" s="30" t="s">
        <v>38</v>
      </c>
      <c r="E707" s="104" t="s">
        <v>1967</v>
      </c>
      <c r="F707" s="76" t="s">
        <v>1964</v>
      </c>
      <c r="G707" s="97" t="s">
        <v>1924</v>
      </c>
      <c r="H707" s="3">
        <v>44713</v>
      </c>
      <c r="I707" s="3">
        <v>45078</v>
      </c>
      <c r="J707" s="32">
        <v>23100</v>
      </c>
      <c r="K707" s="147">
        <f t="shared" si="36"/>
        <v>702.24</v>
      </c>
      <c r="L707" s="156">
        <v>0</v>
      </c>
      <c r="M707" s="147">
        <f t="shared" si="38"/>
        <v>662.97</v>
      </c>
      <c r="N707" s="33">
        <v>975</v>
      </c>
      <c r="O707" s="100">
        <f t="shared" si="37"/>
        <v>20759.789999999997</v>
      </c>
      <c r="P707" s="81">
        <v>0</v>
      </c>
      <c r="Q707" s="81"/>
      <c r="R707" s="20">
        <v>102740040</v>
      </c>
    </row>
    <row r="708" spans="1:18" ht="15" customHeight="1" x14ac:dyDescent="0.25">
      <c r="A708" s="94">
        <v>701</v>
      </c>
      <c r="B708" s="28" t="s">
        <v>518</v>
      </c>
      <c r="C708" s="34" t="s">
        <v>519</v>
      </c>
      <c r="D708" s="30" t="s">
        <v>38</v>
      </c>
      <c r="E708" s="76" t="s">
        <v>1922</v>
      </c>
      <c r="F708" s="76" t="s">
        <v>1964</v>
      </c>
      <c r="G708" s="97" t="s">
        <v>1924</v>
      </c>
      <c r="H708" s="3">
        <v>44805</v>
      </c>
      <c r="I708" s="3">
        <v>45170</v>
      </c>
      <c r="J708" s="32">
        <v>41291.25</v>
      </c>
      <c r="K708" s="147">
        <f t="shared" si="36"/>
        <v>1255.2540000000001</v>
      </c>
      <c r="L708" s="156">
        <v>624.88906874999918</v>
      </c>
      <c r="M708" s="147">
        <f t="shared" si="38"/>
        <v>1185.0588750000002</v>
      </c>
      <c r="N708" s="33">
        <v>1000</v>
      </c>
      <c r="O708" s="100">
        <f t="shared" si="37"/>
        <v>37226.048056249994</v>
      </c>
      <c r="P708" s="81"/>
      <c r="Q708" s="81"/>
      <c r="R708" s="20">
        <v>107979924</v>
      </c>
    </row>
    <row r="709" spans="1:18" ht="15" customHeight="1" x14ac:dyDescent="0.25">
      <c r="A709" s="27">
        <v>702</v>
      </c>
      <c r="B709" s="28" t="s">
        <v>422</v>
      </c>
      <c r="C709" s="34" t="s">
        <v>423</v>
      </c>
      <c r="D709" s="30" t="s">
        <v>38</v>
      </c>
      <c r="E709" s="76" t="s">
        <v>2417</v>
      </c>
      <c r="F709" s="76" t="s">
        <v>1964</v>
      </c>
      <c r="G709" s="97" t="s">
        <v>1924</v>
      </c>
      <c r="H709" s="3">
        <v>44531</v>
      </c>
      <c r="I709" s="3">
        <v>44896</v>
      </c>
      <c r="J709" s="32">
        <v>60000</v>
      </c>
      <c r="K709" s="147">
        <f t="shared" si="36"/>
        <v>1824</v>
      </c>
      <c r="L709" s="156">
        <v>3486.66</v>
      </c>
      <c r="M709" s="147">
        <f t="shared" si="38"/>
        <v>1722</v>
      </c>
      <c r="N709" s="33">
        <v>2888.13</v>
      </c>
      <c r="O709" s="100">
        <f t="shared" si="37"/>
        <v>50079.21</v>
      </c>
      <c r="P709" s="81"/>
      <c r="Q709" s="81"/>
      <c r="R709" s="20">
        <v>111258414</v>
      </c>
    </row>
    <row r="710" spans="1:18" ht="15" customHeight="1" x14ac:dyDescent="0.25">
      <c r="A710" s="94">
        <v>703</v>
      </c>
      <c r="B710" s="28" t="s">
        <v>630</v>
      </c>
      <c r="C710" s="34" t="s">
        <v>2263</v>
      </c>
      <c r="D710" s="30" t="s">
        <v>38</v>
      </c>
      <c r="E710" s="76" t="s">
        <v>2418</v>
      </c>
      <c r="F710" s="76" t="s">
        <v>1964</v>
      </c>
      <c r="G710" s="97" t="s">
        <v>1924</v>
      </c>
      <c r="H710" s="3">
        <v>44682</v>
      </c>
      <c r="I710" s="3">
        <v>45047</v>
      </c>
      <c r="J710" s="32">
        <v>47395.98</v>
      </c>
      <c r="K710" s="147">
        <f t="shared" si="36"/>
        <v>1440.837792</v>
      </c>
      <c r="L710" s="156">
        <v>1486.48</v>
      </c>
      <c r="M710" s="147">
        <f t="shared" si="38"/>
        <v>1360.2646260000001</v>
      </c>
      <c r="N710" s="33">
        <v>2475</v>
      </c>
      <c r="O710" s="100">
        <f t="shared" si="37"/>
        <v>40633.397582000005</v>
      </c>
      <c r="P710" s="81"/>
      <c r="Q710" s="81"/>
      <c r="R710" s="20">
        <v>115374159</v>
      </c>
    </row>
    <row r="711" spans="1:18" ht="15" customHeight="1" x14ac:dyDescent="0.25">
      <c r="A711" s="27">
        <v>704</v>
      </c>
      <c r="B711" s="28" t="s">
        <v>65</v>
      </c>
      <c r="C711" s="34" t="s">
        <v>66</v>
      </c>
      <c r="D711" s="30" t="s">
        <v>38</v>
      </c>
      <c r="E711" s="76" t="s">
        <v>2419</v>
      </c>
      <c r="F711" s="76" t="s">
        <v>1964</v>
      </c>
      <c r="G711" s="97" t="s">
        <v>1924</v>
      </c>
      <c r="H711" s="3">
        <v>44743</v>
      </c>
      <c r="I711" s="3">
        <v>45108</v>
      </c>
      <c r="J711" s="32">
        <v>47395.98</v>
      </c>
      <c r="K711" s="147">
        <f t="shared" si="36"/>
        <v>1440.837792</v>
      </c>
      <c r="L711" s="156">
        <v>1486.48</v>
      </c>
      <c r="M711" s="147">
        <f t="shared" si="38"/>
        <v>1360.2646260000001</v>
      </c>
      <c r="N711" s="33">
        <v>750</v>
      </c>
      <c r="O711" s="100">
        <f t="shared" si="37"/>
        <v>42358.397582000005</v>
      </c>
      <c r="P711" s="81"/>
      <c r="Q711" s="81"/>
      <c r="R711" s="20">
        <v>115403701</v>
      </c>
    </row>
    <row r="712" spans="1:18" ht="15" customHeight="1" x14ac:dyDescent="0.25">
      <c r="A712" s="94">
        <v>705</v>
      </c>
      <c r="B712" s="28" t="s">
        <v>257</v>
      </c>
      <c r="C712" s="34" t="s">
        <v>258</v>
      </c>
      <c r="D712" s="30" t="s">
        <v>38</v>
      </c>
      <c r="E712" s="76" t="s">
        <v>1922</v>
      </c>
      <c r="F712" s="76" t="s">
        <v>1964</v>
      </c>
      <c r="G712" s="97" t="s">
        <v>1924</v>
      </c>
      <c r="H712" s="3">
        <v>44562</v>
      </c>
      <c r="I712" s="3">
        <v>44927</v>
      </c>
      <c r="J712" s="32">
        <v>41291.25</v>
      </c>
      <c r="K712" s="147">
        <f t="shared" si="36"/>
        <v>1255.2540000000001</v>
      </c>
      <c r="L712" s="156">
        <v>624.88906874999918</v>
      </c>
      <c r="M712" s="147">
        <f t="shared" si="38"/>
        <v>1185.0588750000002</v>
      </c>
      <c r="N712" s="33">
        <v>0</v>
      </c>
      <c r="O712" s="100">
        <f t="shared" si="37"/>
        <v>38226.048056249994</v>
      </c>
      <c r="P712" s="81"/>
      <c r="Q712" s="81"/>
      <c r="R712" s="20">
        <v>117085472</v>
      </c>
    </row>
    <row r="713" spans="1:18" ht="15" customHeight="1" x14ac:dyDescent="0.25">
      <c r="A713" s="27">
        <v>706</v>
      </c>
      <c r="B713" s="28" t="s">
        <v>259</v>
      </c>
      <c r="C713" s="34" t="s">
        <v>260</v>
      </c>
      <c r="D713" s="30" t="s">
        <v>38</v>
      </c>
      <c r="E713" s="76" t="s">
        <v>1922</v>
      </c>
      <c r="F713" s="76" t="s">
        <v>1964</v>
      </c>
      <c r="G713" s="97" t="s">
        <v>1924</v>
      </c>
      <c r="H713" s="3">
        <v>44743</v>
      </c>
      <c r="I713" s="3">
        <v>45108</v>
      </c>
      <c r="J713" s="32">
        <v>41291.25</v>
      </c>
      <c r="K713" s="147">
        <f t="shared" si="36"/>
        <v>1255.2540000000001</v>
      </c>
      <c r="L713" s="156">
        <v>624.88906874999918</v>
      </c>
      <c r="M713" s="147">
        <f t="shared" si="38"/>
        <v>1185.0588750000002</v>
      </c>
      <c r="N713" s="33">
        <v>1588.13</v>
      </c>
      <c r="O713" s="100">
        <f t="shared" si="37"/>
        <v>36637.918056249997</v>
      </c>
      <c r="P713" s="81"/>
      <c r="Q713" s="81"/>
      <c r="R713" s="20">
        <v>117190934</v>
      </c>
    </row>
    <row r="714" spans="1:18" ht="15" customHeight="1" x14ac:dyDescent="0.25">
      <c r="A714" s="94">
        <v>707</v>
      </c>
      <c r="B714" s="28" t="s">
        <v>849</v>
      </c>
      <c r="C714" s="34" t="s">
        <v>850</v>
      </c>
      <c r="D714" s="30" t="s">
        <v>38</v>
      </c>
      <c r="E714" s="76" t="s">
        <v>2119</v>
      </c>
      <c r="F714" s="76" t="s">
        <v>1964</v>
      </c>
      <c r="G714" s="97" t="s">
        <v>1924</v>
      </c>
      <c r="H714" s="3">
        <v>44805</v>
      </c>
      <c r="I714" s="3">
        <v>45170</v>
      </c>
      <c r="J714" s="32">
        <v>52000</v>
      </c>
      <c r="K714" s="147">
        <f t="shared" si="36"/>
        <v>1580.8</v>
      </c>
      <c r="L714" s="156">
        <v>2136.27</v>
      </c>
      <c r="M714" s="147">
        <f t="shared" si="38"/>
        <v>1492.4</v>
      </c>
      <c r="N714" s="33">
        <v>0</v>
      </c>
      <c r="O714" s="100">
        <f t="shared" si="37"/>
        <v>46790.53</v>
      </c>
      <c r="P714" s="81"/>
      <c r="Q714" s="81"/>
      <c r="R714" s="20">
        <v>300918257</v>
      </c>
    </row>
    <row r="715" spans="1:18" ht="15" customHeight="1" x14ac:dyDescent="0.25">
      <c r="A715" s="27">
        <v>708</v>
      </c>
      <c r="B715" s="28" t="s">
        <v>255</v>
      </c>
      <c r="C715" s="34" t="s">
        <v>256</v>
      </c>
      <c r="D715" s="30" t="s">
        <v>38</v>
      </c>
      <c r="E715" s="76" t="s">
        <v>1922</v>
      </c>
      <c r="F715" s="76" t="s">
        <v>1964</v>
      </c>
      <c r="G715" s="97" t="s">
        <v>1924</v>
      </c>
      <c r="H715" s="3">
        <v>44573</v>
      </c>
      <c r="I715" s="3">
        <v>44938</v>
      </c>
      <c r="J715" s="32">
        <v>41291.25</v>
      </c>
      <c r="K715" s="147">
        <f t="shared" si="36"/>
        <v>1255.2540000000001</v>
      </c>
      <c r="L715" s="156">
        <v>624.88906874999918</v>
      </c>
      <c r="M715" s="147">
        <f t="shared" si="38"/>
        <v>1185.0588750000002</v>
      </c>
      <c r="N715" s="33">
        <v>0</v>
      </c>
      <c r="O715" s="100">
        <f t="shared" si="37"/>
        <v>38226.048056249994</v>
      </c>
      <c r="P715" s="81"/>
      <c r="Q715" s="81"/>
      <c r="R715" s="20">
        <v>500455886</v>
      </c>
    </row>
    <row r="716" spans="1:18" ht="15" customHeight="1" x14ac:dyDescent="0.25">
      <c r="A716" s="94">
        <v>709</v>
      </c>
      <c r="B716" s="28" t="s">
        <v>1554</v>
      </c>
      <c r="C716" s="34" t="s">
        <v>1555</v>
      </c>
      <c r="D716" s="30" t="s">
        <v>38</v>
      </c>
      <c r="E716" s="76" t="s">
        <v>1922</v>
      </c>
      <c r="F716" s="76" t="s">
        <v>1964</v>
      </c>
      <c r="G716" s="97" t="s">
        <v>1924</v>
      </c>
      <c r="H716" s="3">
        <v>44805</v>
      </c>
      <c r="I716" s="3">
        <v>45170</v>
      </c>
      <c r="J716" s="32">
        <v>41291.25</v>
      </c>
      <c r="K716" s="147">
        <f t="shared" si="36"/>
        <v>1255.2540000000001</v>
      </c>
      <c r="L716" s="156">
        <v>624.88906874999918</v>
      </c>
      <c r="M716" s="147">
        <f t="shared" si="38"/>
        <v>1185.0588750000002</v>
      </c>
      <c r="N716" s="33">
        <v>2888.13</v>
      </c>
      <c r="O716" s="100">
        <f t="shared" si="37"/>
        <v>35337.918056249997</v>
      </c>
      <c r="P716" s="81"/>
      <c r="Q716" s="81"/>
      <c r="R716" s="20">
        <v>1000655876</v>
      </c>
    </row>
    <row r="717" spans="1:18" ht="15" customHeight="1" x14ac:dyDescent="0.25">
      <c r="A717" s="27">
        <v>710</v>
      </c>
      <c r="B717" s="28" t="s">
        <v>1100</v>
      </c>
      <c r="C717" s="34" t="s">
        <v>1101</v>
      </c>
      <c r="D717" s="30" t="s">
        <v>38</v>
      </c>
      <c r="E717" s="76" t="s">
        <v>1922</v>
      </c>
      <c r="F717" s="76" t="s">
        <v>1964</v>
      </c>
      <c r="G717" s="97" t="s">
        <v>1924</v>
      </c>
      <c r="H717" s="3">
        <v>44652</v>
      </c>
      <c r="I717" s="3">
        <v>45017</v>
      </c>
      <c r="J717" s="32">
        <v>41291.25</v>
      </c>
      <c r="K717" s="147">
        <f t="shared" si="36"/>
        <v>1255.2540000000001</v>
      </c>
      <c r="L717" s="156">
        <v>624.88906874999918</v>
      </c>
      <c r="M717" s="147">
        <f t="shared" si="38"/>
        <v>1185.0588750000002</v>
      </c>
      <c r="N717" s="33">
        <v>1310</v>
      </c>
      <c r="O717" s="100">
        <f t="shared" si="37"/>
        <v>36916.048056249994</v>
      </c>
      <c r="P717" s="81"/>
      <c r="Q717" s="81"/>
      <c r="R717" s="20">
        <v>1100189164</v>
      </c>
    </row>
    <row r="718" spans="1:18" ht="15" customHeight="1" x14ac:dyDescent="0.25">
      <c r="A718" s="94">
        <v>711</v>
      </c>
      <c r="B718" s="28" t="s">
        <v>1493</v>
      </c>
      <c r="C718" s="34" t="s">
        <v>1494</v>
      </c>
      <c r="D718" s="30" t="s">
        <v>38</v>
      </c>
      <c r="E718" s="76" t="s">
        <v>1922</v>
      </c>
      <c r="F718" s="76" t="s">
        <v>1964</v>
      </c>
      <c r="G718" s="97" t="s">
        <v>1924</v>
      </c>
      <c r="H718" s="3">
        <v>44805</v>
      </c>
      <c r="I718" s="3">
        <v>45170</v>
      </c>
      <c r="J718" s="32">
        <v>41291.25</v>
      </c>
      <c r="K718" s="147">
        <f t="shared" si="36"/>
        <v>1255.2540000000001</v>
      </c>
      <c r="L718" s="156">
        <v>624.88906874999918</v>
      </c>
      <c r="M718" s="147">
        <f t="shared" si="38"/>
        <v>1185.0588750000002</v>
      </c>
      <c r="N718" s="33">
        <v>2064.5700000000002</v>
      </c>
      <c r="O718" s="100">
        <f t="shared" si="37"/>
        <v>36161.478056249995</v>
      </c>
      <c r="P718" s="81"/>
      <c r="Q718" s="81"/>
      <c r="R718" s="20">
        <v>1100309242</v>
      </c>
    </row>
    <row r="719" spans="1:18" ht="15" customHeight="1" x14ac:dyDescent="0.25">
      <c r="A719" s="27">
        <v>712</v>
      </c>
      <c r="B719" s="28" t="s">
        <v>807</v>
      </c>
      <c r="C719" s="34" t="s">
        <v>808</v>
      </c>
      <c r="D719" s="30" t="s">
        <v>38</v>
      </c>
      <c r="E719" s="76" t="s">
        <v>1922</v>
      </c>
      <c r="F719" s="76" t="s">
        <v>1964</v>
      </c>
      <c r="G719" s="97" t="s">
        <v>1924</v>
      </c>
      <c r="H719" s="3">
        <v>44562</v>
      </c>
      <c r="I719" s="3">
        <v>44927</v>
      </c>
      <c r="J719" s="32">
        <v>41291.25</v>
      </c>
      <c r="K719" s="147">
        <f t="shared" si="36"/>
        <v>1255.2540000000001</v>
      </c>
      <c r="L719" s="156">
        <v>624.88906874999918</v>
      </c>
      <c r="M719" s="147">
        <f t="shared" si="38"/>
        <v>1185.0588750000002</v>
      </c>
      <c r="N719" s="33">
        <v>975</v>
      </c>
      <c r="O719" s="100">
        <f t="shared" si="37"/>
        <v>37251.048056249994</v>
      </c>
      <c r="P719" s="81"/>
      <c r="Q719" s="81"/>
      <c r="R719" s="20">
        <v>1800124206</v>
      </c>
    </row>
    <row r="720" spans="1:18" ht="15" customHeight="1" x14ac:dyDescent="0.25">
      <c r="A720" s="94">
        <v>713</v>
      </c>
      <c r="B720" s="38" t="s">
        <v>1243</v>
      </c>
      <c r="C720" s="39" t="s">
        <v>1244</v>
      </c>
      <c r="D720" s="40" t="s">
        <v>38</v>
      </c>
      <c r="E720" s="76" t="s">
        <v>1922</v>
      </c>
      <c r="F720" s="76" t="s">
        <v>1964</v>
      </c>
      <c r="G720" s="97" t="s">
        <v>1924</v>
      </c>
      <c r="H720" s="3">
        <v>44621</v>
      </c>
      <c r="I720" s="3">
        <v>44986</v>
      </c>
      <c r="J720" s="32">
        <v>41291.25</v>
      </c>
      <c r="K720" s="147">
        <f t="shared" si="36"/>
        <v>1255.2540000000001</v>
      </c>
      <c r="L720" s="156">
        <v>624.88906874999918</v>
      </c>
      <c r="M720" s="147">
        <f t="shared" si="38"/>
        <v>1185.0588750000002</v>
      </c>
      <c r="N720" s="33">
        <v>20838.13</v>
      </c>
      <c r="O720" s="100">
        <f t="shared" si="37"/>
        <v>17387.918056249993</v>
      </c>
      <c r="P720" s="81"/>
      <c r="Q720" s="81"/>
      <c r="R720" s="20">
        <v>1800530162</v>
      </c>
    </row>
    <row r="721" spans="1:18" ht="15" customHeight="1" x14ac:dyDescent="0.25">
      <c r="A721" s="27">
        <v>714</v>
      </c>
      <c r="B721" s="28" t="s">
        <v>1715</v>
      </c>
      <c r="C721" s="34" t="s">
        <v>1716</v>
      </c>
      <c r="D721" s="30" t="s">
        <v>38</v>
      </c>
      <c r="E721" s="76" t="s">
        <v>1922</v>
      </c>
      <c r="F721" s="76" t="s">
        <v>1964</v>
      </c>
      <c r="G721" s="97" t="s">
        <v>1924</v>
      </c>
      <c r="H721" s="3">
        <v>44805</v>
      </c>
      <c r="I721" s="3">
        <v>45170</v>
      </c>
      <c r="J721" s="32">
        <v>41291.25</v>
      </c>
      <c r="K721" s="147">
        <f t="shared" si="36"/>
        <v>1255.2540000000001</v>
      </c>
      <c r="L721" s="156">
        <v>624.88906874999918</v>
      </c>
      <c r="M721" s="147">
        <f t="shared" si="38"/>
        <v>1185.0588750000002</v>
      </c>
      <c r="N721" s="33">
        <v>0</v>
      </c>
      <c r="O721" s="100">
        <f t="shared" si="37"/>
        <v>38226.048056249994</v>
      </c>
      <c r="P721" s="81"/>
      <c r="Q721" s="81"/>
      <c r="R721" s="20">
        <v>1800542878</v>
      </c>
    </row>
    <row r="722" spans="1:18" ht="15" customHeight="1" x14ac:dyDescent="0.25">
      <c r="A722" s="94">
        <v>715</v>
      </c>
      <c r="B722" s="28" t="s">
        <v>1227</v>
      </c>
      <c r="C722" s="29" t="s">
        <v>1228</v>
      </c>
      <c r="D722" s="30" t="s">
        <v>38</v>
      </c>
      <c r="E722" s="76" t="s">
        <v>2133</v>
      </c>
      <c r="F722" s="76" t="s">
        <v>1964</v>
      </c>
      <c r="G722" s="97" t="s">
        <v>1924</v>
      </c>
      <c r="H722" s="3">
        <v>44682</v>
      </c>
      <c r="I722" s="3">
        <v>45047</v>
      </c>
      <c r="J722" s="32">
        <v>12100</v>
      </c>
      <c r="K722" s="147">
        <f t="shared" si="36"/>
        <v>367.84000000000003</v>
      </c>
      <c r="L722" s="156"/>
      <c r="M722" s="147">
        <f t="shared" si="38"/>
        <v>347.27000000000004</v>
      </c>
      <c r="N722" s="33">
        <v>0</v>
      </c>
      <c r="O722" s="100">
        <f t="shared" si="37"/>
        <v>11384.89</v>
      </c>
      <c r="P722" s="81"/>
      <c r="Q722" s="81"/>
      <c r="R722" s="20">
        <v>1800734566</v>
      </c>
    </row>
    <row r="723" spans="1:18" ht="15" customHeight="1" x14ac:dyDescent="0.25">
      <c r="A723" s="27">
        <v>716</v>
      </c>
      <c r="B723" s="38" t="s">
        <v>281</v>
      </c>
      <c r="C723" s="39" t="s">
        <v>282</v>
      </c>
      <c r="D723" s="40" t="s">
        <v>38</v>
      </c>
      <c r="E723" s="76" t="s">
        <v>2140</v>
      </c>
      <c r="F723" s="76" t="s">
        <v>1964</v>
      </c>
      <c r="G723" s="97" t="s">
        <v>1924</v>
      </c>
      <c r="H723" s="3">
        <v>44621</v>
      </c>
      <c r="I723" s="3">
        <v>44986</v>
      </c>
      <c r="J723" s="48">
        <v>52000</v>
      </c>
      <c r="K723" s="147">
        <f t="shared" si="36"/>
        <v>1580.8</v>
      </c>
      <c r="L723" s="156">
        <v>2136.27</v>
      </c>
      <c r="M723" s="147">
        <f t="shared" si="38"/>
        <v>1492.4</v>
      </c>
      <c r="N723" s="33">
        <v>1588.13</v>
      </c>
      <c r="O723" s="100">
        <f t="shared" si="37"/>
        <v>45202.400000000001</v>
      </c>
      <c r="P723" s="81"/>
      <c r="Q723" s="81"/>
      <c r="R723" s="20">
        <v>2200213045</v>
      </c>
    </row>
    <row r="724" spans="1:18" ht="15" customHeight="1" x14ac:dyDescent="0.25">
      <c r="A724" s="94">
        <v>717</v>
      </c>
      <c r="B724" s="28" t="s">
        <v>1391</v>
      </c>
      <c r="C724" s="34" t="s">
        <v>1392</v>
      </c>
      <c r="D724" s="30" t="s">
        <v>38</v>
      </c>
      <c r="E724" s="76" t="s">
        <v>1922</v>
      </c>
      <c r="F724" s="76" t="s">
        <v>1964</v>
      </c>
      <c r="G724" s="97" t="s">
        <v>1924</v>
      </c>
      <c r="H724" s="3">
        <v>44713</v>
      </c>
      <c r="I724" s="3">
        <v>45078</v>
      </c>
      <c r="J724" s="32">
        <v>41291.25</v>
      </c>
      <c r="K724" s="147">
        <f t="shared" si="36"/>
        <v>1255.2540000000001</v>
      </c>
      <c r="L724" s="156">
        <v>219.85</v>
      </c>
      <c r="M724" s="147">
        <f t="shared" si="38"/>
        <v>1185.0588750000002</v>
      </c>
      <c r="N724" s="33">
        <v>4450.07</v>
      </c>
      <c r="O724" s="100">
        <f t="shared" si="37"/>
        <v>34181.017124999998</v>
      </c>
      <c r="P724" s="81"/>
      <c r="Q724" s="81"/>
      <c r="R724" s="20">
        <v>3700834017</v>
      </c>
    </row>
    <row r="725" spans="1:18" ht="15" customHeight="1" x14ac:dyDescent="0.25">
      <c r="A725" s="27">
        <v>718</v>
      </c>
      <c r="B725" s="8" t="s">
        <v>2300</v>
      </c>
      <c r="C725" s="8" t="s">
        <v>2312</v>
      </c>
      <c r="D725" s="30" t="s">
        <v>38</v>
      </c>
      <c r="E725" s="77" t="s">
        <v>1922</v>
      </c>
      <c r="F725" s="8" t="s">
        <v>1964</v>
      </c>
      <c r="G725" s="97" t="s">
        <v>1924</v>
      </c>
      <c r="H725" s="3">
        <v>44805</v>
      </c>
      <c r="I725" s="3">
        <v>45170</v>
      </c>
      <c r="J725" s="32">
        <v>40530.1</v>
      </c>
      <c r="K725" s="147">
        <f t="shared" si="36"/>
        <v>1232.1150399999999</v>
      </c>
      <c r="L725" s="156">
        <v>517.46</v>
      </c>
      <c r="M725" s="147">
        <f t="shared" si="38"/>
        <v>1163.21387</v>
      </c>
      <c r="N725" s="79"/>
      <c r="O725" s="100">
        <f t="shared" si="37"/>
        <v>37617.311090000003</v>
      </c>
      <c r="P725" s="82"/>
      <c r="Q725" s="81"/>
      <c r="R725" s="21">
        <v>4900477201</v>
      </c>
    </row>
    <row r="726" spans="1:18" ht="15" customHeight="1" x14ac:dyDescent="0.25">
      <c r="A726" s="94">
        <v>719</v>
      </c>
      <c r="B726" s="28" t="s">
        <v>1758</v>
      </c>
      <c r="C726" s="34" t="s">
        <v>1759</v>
      </c>
      <c r="D726" s="30" t="s">
        <v>38</v>
      </c>
      <c r="E726" s="76" t="s">
        <v>1922</v>
      </c>
      <c r="F726" s="76" t="s">
        <v>1964</v>
      </c>
      <c r="G726" s="97" t="s">
        <v>1924</v>
      </c>
      <c r="H726" s="3">
        <v>44531</v>
      </c>
      <c r="I726" s="3">
        <v>44896</v>
      </c>
      <c r="J726" s="32">
        <v>41291.25</v>
      </c>
      <c r="K726" s="147">
        <f t="shared" si="36"/>
        <v>1255.2540000000001</v>
      </c>
      <c r="L726" s="156">
        <v>624.88906874999918</v>
      </c>
      <c r="M726" s="147">
        <f t="shared" si="38"/>
        <v>1185.0588750000002</v>
      </c>
      <c r="N726" s="33">
        <v>0</v>
      </c>
      <c r="O726" s="100">
        <f t="shared" si="37"/>
        <v>38226.048056249994</v>
      </c>
      <c r="P726" s="81"/>
      <c r="Q726" s="81"/>
      <c r="R726" s="20">
        <v>4900542699</v>
      </c>
    </row>
    <row r="727" spans="1:18" ht="15" customHeight="1" x14ac:dyDescent="0.25">
      <c r="A727" s="27">
        <v>720</v>
      </c>
      <c r="B727" s="38" t="s">
        <v>222</v>
      </c>
      <c r="C727" s="39" t="s">
        <v>223</v>
      </c>
      <c r="D727" s="40" t="s">
        <v>38</v>
      </c>
      <c r="E727" s="76" t="s">
        <v>1922</v>
      </c>
      <c r="F727" s="76" t="s">
        <v>1964</v>
      </c>
      <c r="G727" s="97" t="s">
        <v>1924</v>
      </c>
      <c r="H727" s="3">
        <v>44805</v>
      </c>
      <c r="I727" s="3">
        <v>45170</v>
      </c>
      <c r="J727" s="32">
        <v>41291.25</v>
      </c>
      <c r="K727" s="147">
        <f t="shared" si="36"/>
        <v>1255.2540000000001</v>
      </c>
      <c r="L727" s="156">
        <v>422.37</v>
      </c>
      <c r="M727" s="147">
        <f t="shared" si="38"/>
        <v>1185.0588750000002</v>
      </c>
      <c r="N727" s="33">
        <v>1512.45</v>
      </c>
      <c r="O727" s="100">
        <f t="shared" si="37"/>
        <v>36916.117124999997</v>
      </c>
      <c r="P727" s="81"/>
      <c r="Q727" s="81"/>
      <c r="R727" s="20">
        <v>4900591910</v>
      </c>
    </row>
    <row r="728" spans="1:18" ht="15" customHeight="1" x14ac:dyDescent="0.25">
      <c r="A728" s="94">
        <v>721</v>
      </c>
      <c r="B728" s="28" t="s">
        <v>524</v>
      </c>
      <c r="C728" s="34" t="s">
        <v>525</v>
      </c>
      <c r="D728" s="30" t="s">
        <v>38</v>
      </c>
      <c r="E728" s="76" t="s">
        <v>2164</v>
      </c>
      <c r="F728" s="76" t="s">
        <v>1964</v>
      </c>
      <c r="G728" s="97" t="s">
        <v>1924</v>
      </c>
      <c r="H728" s="3">
        <v>44805</v>
      </c>
      <c r="I728" s="3">
        <v>45170</v>
      </c>
      <c r="J728" s="32">
        <v>52000</v>
      </c>
      <c r="K728" s="147">
        <f t="shared" si="36"/>
        <v>1580.8</v>
      </c>
      <c r="L728" s="156">
        <v>1933.75</v>
      </c>
      <c r="M728" s="147">
        <f t="shared" si="38"/>
        <v>1492.4</v>
      </c>
      <c r="N728" s="33">
        <v>4603.2</v>
      </c>
      <c r="O728" s="100">
        <f t="shared" si="37"/>
        <v>42389.85</v>
      </c>
      <c r="P728" s="81"/>
      <c r="Q728" s="81"/>
      <c r="R728" s="20">
        <v>4900642838</v>
      </c>
    </row>
    <row r="729" spans="1:18" ht="15" customHeight="1" x14ac:dyDescent="0.25">
      <c r="A729" s="27">
        <v>722</v>
      </c>
      <c r="B729" s="28" t="s">
        <v>243</v>
      </c>
      <c r="C729" s="34" t="s">
        <v>244</v>
      </c>
      <c r="D729" s="30" t="s">
        <v>38</v>
      </c>
      <c r="E729" s="76" t="s">
        <v>1922</v>
      </c>
      <c r="F729" s="76" t="s">
        <v>1964</v>
      </c>
      <c r="G729" s="97" t="s">
        <v>1924</v>
      </c>
      <c r="H729" s="3">
        <v>44562</v>
      </c>
      <c r="I729" s="3">
        <v>44927</v>
      </c>
      <c r="J729" s="32">
        <v>41291.25</v>
      </c>
      <c r="K729" s="147">
        <f t="shared" si="36"/>
        <v>1255.2540000000001</v>
      </c>
      <c r="L729" s="156">
        <v>624.88906874999918</v>
      </c>
      <c r="M729" s="147">
        <f t="shared" si="38"/>
        <v>1185.0588750000002</v>
      </c>
      <c r="N729" s="33">
        <v>0</v>
      </c>
      <c r="O729" s="100">
        <f t="shared" si="37"/>
        <v>38226.048056249994</v>
      </c>
      <c r="P729" s="81"/>
      <c r="Q729" s="81"/>
      <c r="R729" s="20">
        <v>4900645591</v>
      </c>
    </row>
    <row r="730" spans="1:18" ht="15" customHeight="1" x14ac:dyDescent="0.25">
      <c r="A730" s="94">
        <v>723</v>
      </c>
      <c r="B730" s="28" t="s">
        <v>690</v>
      </c>
      <c r="C730" s="34" t="s">
        <v>691</v>
      </c>
      <c r="D730" s="30" t="s">
        <v>38</v>
      </c>
      <c r="E730" s="76" t="s">
        <v>1922</v>
      </c>
      <c r="F730" s="76" t="s">
        <v>1964</v>
      </c>
      <c r="G730" s="97" t="s">
        <v>1924</v>
      </c>
      <c r="H730" s="3" t="s">
        <v>2360</v>
      </c>
      <c r="I730" s="3">
        <v>44866</v>
      </c>
      <c r="J730" s="32">
        <v>41291.25</v>
      </c>
      <c r="K730" s="147">
        <f t="shared" si="36"/>
        <v>1255.2540000000001</v>
      </c>
      <c r="L730" s="156">
        <v>624.88906874999918</v>
      </c>
      <c r="M730" s="147">
        <f t="shared" si="38"/>
        <v>1185.0588750000002</v>
      </c>
      <c r="N730" s="33">
        <v>0</v>
      </c>
      <c r="O730" s="100">
        <f t="shared" si="37"/>
        <v>38226.048056249994</v>
      </c>
      <c r="P730" s="81"/>
      <c r="Q730" s="81"/>
      <c r="R730" s="20">
        <v>4900680424</v>
      </c>
    </row>
    <row r="731" spans="1:18" ht="15" customHeight="1" x14ac:dyDescent="0.25">
      <c r="A731" s="27">
        <v>724</v>
      </c>
      <c r="B731" s="28" t="s">
        <v>224</v>
      </c>
      <c r="C731" s="34" t="s">
        <v>371</v>
      </c>
      <c r="D731" s="30" t="s">
        <v>38</v>
      </c>
      <c r="E731" s="76" t="s">
        <v>1922</v>
      </c>
      <c r="F731" s="76" t="s">
        <v>1964</v>
      </c>
      <c r="G731" s="97" t="s">
        <v>1924</v>
      </c>
      <c r="H731" s="3">
        <v>44713</v>
      </c>
      <c r="I731" s="3">
        <v>45078</v>
      </c>
      <c r="J731" s="32">
        <v>41291.25</v>
      </c>
      <c r="K731" s="147">
        <f t="shared" si="36"/>
        <v>1255.2540000000001</v>
      </c>
      <c r="L731" s="156">
        <v>624.88906874999918</v>
      </c>
      <c r="M731" s="147">
        <f t="shared" si="38"/>
        <v>1185.0588750000002</v>
      </c>
      <c r="N731" s="33">
        <v>0</v>
      </c>
      <c r="O731" s="100">
        <f t="shared" si="37"/>
        <v>38226.048056249994</v>
      </c>
      <c r="P731" s="81"/>
      <c r="Q731" s="81"/>
      <c r="R731" s="20">
        <v>4900725542</v>
      </c>
    </row>
    <row r="732" spans="1:18" ht="15" customHeight="1" x14ac:dyDescent="0.25">
      <c r="A732" s="94">
        <v>725</v>
      </c>
      <c r="B732" s="28" t="s">
        <v>326</v>
      </c>
      <c r="C732" s="34" t="s">
        <v>327</v>
      </c>
      <c r="D732" s="30" t="s">
        <v>38</v>
      </c>
      <c r="E732" s="76" t="s">
        <v>1922</v>
      </c>
      <c r="F732" s="76" t="s">
        <v>1964</v>
      </c>
      <c r="G732" s="97" t="s">
        <v>1924</v>
      </c>
      <c r="H732" s="3">
        <v>44805</v>
      </c>
      <c r="I732" s="3">
        <v>45170</v>
      </c>
      <c r="J732" s="32">
        <v>41291.25</v>
      </c>
      <c r="K732" s="147">
        <f t="shared" si="36"/>
        <v>1255.2540000000001</v>
      </c>
      <c r="L732" s="156">
        <v>422.37</v>
      </c>
      <c r="M732" s="147">
        <f t="shared" si="38"/>
        <v>1185.0588750000002</v>
      </c>
      <c r="N732" s="33">
        <v>1512.45</v>
      </c>
      <c r="O732" s="100">
        <f t="shared" si="37"/>
        <v>36916.117124999997</v>
      </c>
      <c r="P732" s="81"/>
      <c r="Q732" s="81"/>
      <c r="R732" s="20">
        <v>4900760622</v>
      </c>
    </row>
    <row r="733" spans="1:18" ht="15" customHeight="1" x14ac:dyDescent="0.25">
      <c r="A733" s="27">
        <v>726</v>
      </c>
      <c r="B733" s="28" t="s">
        <v>1276</v>
      </c>
      <c r="C733" s="34" t="s">
        <v>1277</v>
      </c>
      <c r="D733" s="30" t="s">
        <v>38</v>
      </c>
      <c r="E733" s="76" t="s">
        <v>1922</v>
      </c>
      <c r="F733" s="76" t="s">
        <v>1964</v>
      </c>
      <c r="G733" s="97" t="s">
        <v>1924</v>
      </c>
      <c r="H733" s="3">
        <v>44805</v>
      </c>
      <c r="I733" s="3">
        <v>45170</v>
      </c>
      <c r="J733" s="32">
        <v>41291.25</v>
      </c>
      <c r="K733" s="147">
        <f t="shared" si="36"/>
        <v>1255.2540000000001</v>
      </c>
      <c r="L733" s="156">
        <v>422.37</v>
      </c>
      <c r="M733" s="147">
        <f t="shared" si="38"/>
        <v>1185.0588750000002</v>
      </c>
      <c r="N733" s="33">
        <v>1512.45</v>
      </c>
      <c r="O733" s="100">
        <f t="shared" si="37"/>
        <v>36916.117124999997</v>
      </c>
      <c r="P733" s="81"/>
      <c r="Q733" s="81"/>
      <c r="R733" s="20">
        <v>4900762495</v>
      </c>
    </row>
    <row r="734" spans="1:18" ht="15" customHeight="1" x14ac:dyDescent="0.25">
      <c r="A734" s="94">
        <v>727</v>
      </c>
      <c r="B734" s="28" t="s">
        <v>996</v>
      </c>
      <c r="C734" s="34" t="s">
        <v>997</v>
      </c>
      <c r="D734" s="30" t="s">
        <v>38</v>
      </c>
      <c r="E734" s="76" t="s">
        <v>1922</v>
      </c>
      <c r="F734" s="76" t="s">
        <v>1964</v>
      </c>
      <c r="G734" s="97" t="s">
        <v>1924</v>
      </c>
      <c r="H734" s="3">
        <v>44713</v>
      </c>
      <c r="I734" s="3">
        <v>45078</v>
      </c>
      <c r="J734" s="32">
        <v>41291.25</v>
      </c>
      <c r="K734" s="147">
        <f t="shared" si="36"/>
        <v>1255.2540000000001</v>
      </c>
      <c r="L734" s="156">
        <v>422.37</v>
      </c>
      <c r="M734" s="147">
        <f t="shared" si="38"/>
        <v>1185.0588750000002</v>
      </c>
      <c r="N734" s="33">
        <v>1512.45</v>
      </c>
      <c r="O734" s="100">
        <f t="shared" si="37"/>
        <v>36916.117124999997</v>
      </c>
      <c r="P734" s="81"/>
      <c r="Q734" s="81"/>
      <c r="R734" s="20">
        <v>4900783301</v>
      </c>
    </row>
    <row r="735" spans="1:18" ht="15" customHeight="1" x14ac:dyDescent="0.25">
      <c r="A735" s="27">
        <v>728</v>
      </c>
      <c r="B735" s="28" t="s">
        <v>1253</v>
      </c>
      <c r="C735" s="34" t="s">
        <v>1254</v>
      </c>
      <c r="D735" s="30" t="s">
        <v>38</v>
      </c>
      <c r="E735" s="76" t="s">
        <v>1922</v>
      </c>
      <c r="F735" s="76" t="s">
        <v>1964</v>
      </c>
      <c r="G735" s="97" t="s">
        <v>1924</v>
      </c>
      <c r="H735" s="3">
        <v>44805</v>
      </c>
      <c r="I735" s="3">
        <v>45170</v>
      </c>
      <c r="J735" s="32">
        <v>41291.25</v>
      </c>
      <c r="K735" s="147">
        <f t="shared" si="36"/>
        <v>1255.2540000000001</v>
      </c>
      <c r="L735" s="156">
        <v>624.88906874999918</v>
      </c>
      <c r="M735" s="147">
        <f t="shared" si="38"/>
        <v>1185.0588750000002</v>
      </c>
      <c r="N735" s="33">
        <v>650</v>
      </c>
      <c r="O735" s="100">
        <f t="shared" si="37"/>
        <v>37576.048056249994</v>
      </c>
      <c r="P735" s="81"/>
      <c r="Q735" s="81"/>
      <c r="R735" s="20">
        <v>5100203826</v>
      </c>
    </row>
    <row r="736" spans="1:18" ht="15" customHeight="1" x14ac:dyDescent="0.25">
      <c r="A736" s="94">
        <v>729</v>
      </c>
      <c r="B736" s="28" t="s">
        <v>344</v>
      </c>
      <c r="C736" s="34" t="s">
        <v>345</v>
      </c>
      <c r="D736" s="30" t="s">
        <v>38</v>
      </c>
      <c r="E736" s="76" t="s">
        <v>2133</v>
      </c>
      <c r="F736" s="76" t="s">
        <v>1964</v>
      </c>
      <c r="G736" s="97" t="s">
        <v>1924</v>
      </c>
      <c r="H736" s="3">
        <v>44682</v>
      </c>
      <c r="I736" s="3">
        <v>45047</v>
      </c>
      <c r="J736" s="32">
        <v>16500</v>
      </c>
      <c r="K736" s="147">
        <f t="shared" si="36"/>
        <v>501.6</v>
      </c>
      <c r="L736" s="156">
        <v>0</v>
      </c>
      <c r="M736" s="147">
        <f t="shared" si="38"/>
        <v>473.55</v>
      </c>
      <c r="N736" s="33">
        <v>750</v>
      </c>
      <c r="O736" s="100">
        <f t="shared" si="37"/>
        <v>14774.85</v>
      </c>
      <c r="P736" s="81"/>
      <c r="Q736" s="81"/>
      <c r="R736" s="20">
        <v>7100257828</v>
      </c>
    </row>
    <row r="737" spans="1:18" ht="15" customHeight="1" x14ac:dyDescent="0.25">
      <c r="A737" s="27">
        <v>730</v>
      </c>
      <c r="B737" s="28" t="s">
        <v>36</v>
      </c>
      <c r="C737" s="34" t="s">
        <v>37</v>
      </c>
      <c r="D737" s="30" t="s">
        <v>38</v>
      </c>
      <c r="E737" s="76" t="s">
        <v>1922</v>
      </c>
      <c r="F737" s="76" t="s">
        <v>1964</v>
      </c>
      <c r="G737" s="97" t="s">
        <v>1924</v>
      </c>
      <c r="H737" s="3">
        <v>44805</v>
      </c>
      <c r="I737" s="3">
        <v>45170</v>
      </c>
      <c r="J737" s="32">
        <v>41291.25</v>
      </c>
      <c r="K737" s="147">
        <f t="shared" si="36"/>
        <v>1255.2540000000001</v>
      </c>
      <c r="L737" s="156">
        <v>624.88906874999918</v>
      </c>
      <c r="M737" s="147">
        <f t="shared" si="38"/>
        <v>1185.0588750000002</v>
      </c>
      <c r="N737" s="33">
        <v>2888.13</v>
      </c>
      <c r="O737" s="100">
        <f t="shared" si="37"/>
        <v>35337.918056249997</v>
      </c>
      <c r="P737" s="81"/>
      <c r="Q737" s="81"/>
      <c r="R737" s="20">
        <v>8700183430</v>
      </c>
    </row>
    <row r="738" spans="1:18" ht="15" customHeight="1" x14ac:dyDescent="0.25">
      <c r="A738" s="94">
        <v>731</v>
      </c>
      <c r="B738" s="28" t="s">
        <v>522</v>
      </c>
      <c r="C738" s="29" t="s">
        <v>1422</v>
      </c>
      <c r="D738" s="30" t="s">
        <v>38</v>
      </c>
      <c r="E738" s="76" t="s">
        <v>1922</v>
      </c>
      <c r="F738" s="76" t="s">
        <v>1964</v>
      </c>
      <c r="G738" s="97" t="s">
        <v>1924</v>
      </c>
      <c r="H738" s="3">
        <v>44682</v>
      </c>
      <c r="I738" s="3">
        <v>45047</v>
      </c>
      <c r="J738" s="32">
        <v>41226.9</v>
      </c>
      <c r="K738" s="147">
        <f t="shared" si="36"/>
        <v>1253.2977599999999</v>
      </c>
      <c r="L738" s="156">
        <v>615.80999999999995</v>
      </c>
      <c r="M738" s="147">
        <f t="shared" si="38"/>
        <v>1183.2120300000001</v>
      </c>
      <c r="N738" s="33">
        <v>650</v>
      </c>
      <c r="O738" s="100">
        <f t="shared" si="37"/>
        <v>37524.58021</v>
      </c>
      <c r="P738" s="81"/>
      <c r="Q738" s="81"/>
      <c r="R738" s="20">
        <v>9300577658</v>
      </c>
    </row>
    <row r="739" spans="1:18" ht="15" customHeight="1" x14ac:dyDescent="0.25">
      <c r="A739" s="27">
        <v>732</v>
      </c>
      <c r="B739" s="28" t="s">
        <v>159</v>
      </c>
      <c r="C739" s="34" t="s">
        <v>160</v>
      </c>
      <c r="D739" s="30" t="s">
        <v>38</v>
      </c>
      <c r="E739" s="76" t="s">
        <v>1922</v>
      </c>
      <c r="F739" s="76" t="s">
        <v>1964</v>
      </c>
      <c r="G739" s="97" t="s">
        <v>1924</v>
      </c>
      <c r="H739" s="3">
        <v>44531</v>
      </c>
      <c r="I739" s="3">
        <v>44896</v>
      </c>
      <c r="J739" s="32">
        <v>41291.25</v>
      </c>
      <c r="K739" s="147">
        <f t="shared" si="36"/>
        <v>1255.2540000000001</v>
      </c>
      <c r="L739" s="156">
        <v>624.88906874999918</v>
      </c>
      <c r="M739" s="147">
        <f t="shared" si="38"/>
        <v>1185.0588750000002</v>
      </c>
      <c r="N739" s="33">
        <v>0</v>
      </c>
      <c r="O739" s="100">
        <f t="shared" si="37"/>
        <v>38226.048056249994</v>
      </c>
      <c r="P739" s="81"/>
      <c r="Q739" s="81"/>
      <c r="R739" s="20">
        <v>12200031602</v>
      </c>
    </row>
    <row r="740" spans="1:18" ht="15" customHeight="1" x14ac:dyDescent="0.25">
      <c r="A740" s="94">
        <v>733</v>
      </c>
      <c r="B740" s="28" t="s">
        <v>196</v>
      </c>
      <c r="C740" s="34" t="s">
        <v>197</v>
      </c>
      <c r="D740" s="30" t="s">
        <v>38</v>
      </c>
      <c r="E740" s="76" t="s">
        <v>1922</v>
      </c>
      <c r="F740" s="76" t="s">
        <v>1964</v>
      </c>
      <c r="G740" s="97" t="s">
        <v>1924</v>
      </c>
      <c r="H740" s="3">
        <v>44805</v>
      </c>
      <c r="I740" s="3">
        <v>45170</v>
      </c>
      <c r="J740" s="32">
        <v>41291.25</v>
      </c>
      <c r="K740" s="147">
        <f t="shared" si="36"/>
        <v>1255.2540000000001</v>
      </c>
      <c r="L740" s="156">
        <v>219.85</v>
      </c>
      <c r="M740" s="147">
        <f t="shared" si="38"/>
        <v>1185.0588750000002</v>
      </c>
      <c r="N740" s="33">
        <v>5913.03</v>
      </c>
      <c r="O740" s="100">
        <f t="shared" si="37"/>
        <v>32718.057124999999</v>
      </c>
      <c r="P740" s="81"/>
      <c r="Q740" s="81"/>
      <c r="R740" s="20">
        <v>22300263955</v>
      </c>
    </row>
    <row r="741" spans="1:18" ht="15" customHeight="1" x14ac:dyDescent="0.25">
      <c r="A741" s="27">
        <v>734</v>
      </c>
      <c r="B741" s="28" t="s">
        <v>1854</v>
      </c>
      <c r="C741" s="34" t="s">
        <v>1855</v>
      </c>
      <c r="D741" s="30" t="s">
        <v>38</v>
      </c>
      <c r="E741" s="76" t="s">
        <v>1922</v>
      </c>
      <c r="F741" s="76" t="s">
        <v>1964</v>
      </c>
      <c r="G741" s="97" t="s">
        <v>1924</v>
      </c>
      <c r="H741" s="3">
        <v>44531</v>
      </c>
      <c r="I741" s="3">
        <v>44896</v>
      </c>
      <c r="J741" s="32">
        <v>41290.6</v>
      </c>
      <c r="K741" s="147">
        <f t="shared" si="36"/>
        <v>1255.23424</v>
      </c>
      <c r="L741" s="156">
        <v>624.79733099999942</v>
      </c>
      <c r="M741" s="147">
        <f t="shared" si="38"/>
        <v>1185.0402200000001</v>
      </c>
      <c r="N741" s="33">
        <v>3205.75</v>
      </c>
      <c r="O741" s="100">
        <f t="shared" si="37"/>
        <v>35019.778208999996</v>
      </c>
      <c r="P741" s="81"/>
      <c r="Q741" s="81"/>
      <c r="R741" s="20">
        <v>22300325382</v>
      </c>
    </row>
    <row r="742" spans="1:18" ht="15" customHeight="1" x14ac:dyDescent="0.25">
      <c r="A742" s="94">
        <v>735</v>
      </c>
      <c r="B742" s="28" t="s">
        <v>171</v>
      </c>
      <c r="C742" s="34" t="s">
        <v>172</v>
      </c>
      <c r="D742" s="30" t="s">
        <v>38</v>
      </c>
      <c r="E742" s="76" t="s">
        <v>1922</v>
      </c>
      <c r="F742" s="76" t="s">
        <v>1964</v>
      </c>
      <c r="G742" s="97" t="s">
        <v>1924</v>
      </c>
      <c r="H742" s="3">
        <v>44682</v>
      </c>
      <c r="I742" s="3">
        <v>45047</v>
      </c>
      <c r="J742" s="32">
        <v>41291.25</v>
      </c>
      <c r="K742" s="147">
        <f t="shared" si="36"/>
        <v>1255.2540000000001</v>
      </c>
      <c r="L742" s="156">
        <v>624.88906874999918</v>
      </c>
      <c r="M742" s="147">
        <f t="shared" si="38"/>
        <v>1185.0588750000002</v>
      </c>
      <c r="N742" s="33">
        <v>17355.419999999998</v>
      </c>
      <c r="O742" s="100">
        <f t="shared" si="37"/>
        <v>20870.628056249996</v>
      </c>
      <c r="P742" s="81"/>
      <c r="Q742" s="81"/>
      <c r="R742" s="20">
        <v>22500111921</v>
      </c>
    </row>
    <row r="743" spans="1:18" ht="15" customHeight="1" x14ac:dyDescent="0.25">
      <c r="A743" s="27">
        <v>736</v>
      </c>
      <c r="B743" s="28" t="s">
        <v>354</v>
      </c>
      <c r="C743" s="34" t="s">
        <v>355</v>
      </c>
      <c r="D743" s="30" t="s">
        <v>38</v>
      </c>
      <c r="E743" s="76" t="s">
        <v>1922</v>
      </c>
      <c r="F743" s="76" t="s">
        <v>1964</v>
      </c>
      <c r="G743" s="97" t="s">
        <v>1924</v>
      </c>
      <c r="H743" s="3">
        <v>44743</v>
      </c>
      <c r="I743" s="3">
        <v>45108</v>
      </c>
      <c r="J743" s="32">
        <v>41226.9</v>
      </c>
      <c r="K743" s="147">
        <f t="shared" si="36"/>
        <v>1253.2977599999999</v>
      </c>
      <c r="L743" s="156">
        <v>615.80999999999995</v>
      </c>
      <c r="M743" s="147">
        <f t="shared" si="38"/>
        <v>1183.2120300000001</v>
      </c>
      <c r="N743" s="33">
        <v>975</v>
      </c>
      <c r="O743" s="100">
        <f t="shared" si="37"/>
        <v>37199.58021</v>
      </c>
      <c r="P743" s="81"/>
      <c r="Q743" s="81"/>
      <c r="R743" s="20">
        <v>22500475698</v>
      </c>
    </row>
    <row r="744" spans="1:18" ht="15" customHeight="1" x14ac:dyDescent="0.25">
      <c r="A744" s="94">
        <v>737</v>
      </c>
      <c r="B744" s="28" t="s">
        <v>1573</v>
      </c>
      <c r="C744" s="29" t="s">
        <v>1574</v>
      </c>
      <c r="D744" s="30" t="s">
        <v>38</v>
      </c>
      <c r="E744" s="76" t="s">
        <v>2212</v>
      </c>
      <c r="F744" s="76" t="s">
        <v>1964</v>
      </c>
      <c r="G744" s="97" t="s">
        <v>1924</v>
      </c>
      <c r="H744" s="3">
        <v>44562</v>
      </c>
      <c r="I744" s="3">
        <v>44927</v>
      </c>
      <c r="J744" s="32">
        <v>23100</v>
      </c>
      <c r="K744" s="147">
        <f t="shared" si="36"/>
        <v>702.24</v>
      </c>
      <c r="L744" s="156"/>
      <c r="M744" s="147">
        <f t="shared" si="38"/>
        <v>662.97</v>
      </c>
      <c r="N744" s="33">
        <v>0</v>
      </c>
      <c r="O744" s="100">
        <f t="shared" si="37"/>
        <v>21734.789999999997</v>
      </c>
      <c r="P744" s="81"/>
      <c r="Q744" s="81"/>
      <c r="R744" s="20">
        <v>22500515592</v>
      </c>
    </row>
    <row r="745" spans="1:18" ht="15" customHeight="1" x14ac:dyDescent="0.25">
      <c r="A745" s="27">
        <v>738</v>
      </c>
      <c r="B745" s="49" t="s">
        <v>1520</v>
      </c>
      <c r="C745" s="57" t="s">
        <v>1521</v>
      </c>
      <c r="D745" s="30" t="s">
        <v>38</v>
      </c>
      <c r="E745" s="77" t="s">
        <v>1922</v>
      </c>
      <c r="F745" s="76" t="s">
        <v>1964</v>
      </c>
      <c r="G745" s="97" t="s">
        <v>1924</v>
      </c>
      <c r="H745" s="3">
        <v>44593</v>
      </c>
      <c r="I745" s="3">
        <v>44958</v>
      </c>
      <c r="J745" s="32">
        <v>40530.1</v>
      </c>
      <c r="K745" s="147">
        <f t="shared" si="36"/>
        <v>1232.1150399999999</v>
      </c>
      <c r="L745" s="156">
        <v>517.4641634999989</v>
      </c>
      <c r="M745" s="147">
        <f t="shared" si="38"/>
        <v>1163.21387</v>
      </c>
      <c r="N745" s="33">
        <v>0</v>
      </c>
      <c r="O745" s="100">
        <f t="shared" si="37"/>
        <v>37617.306926500001</v>
      </c>
      <c r="P745" s="81"/>
      <c r="Q745" s="81"/>
      <c r="R745" s="21">
        <v>40221327907</v>
      </c>
    </row>
    <row r="746" spans="1:18" ht="15" customHeight="1" x14ac:dyDescent="0.25">
      <c r="A746" s="94">
        <v>739</v>
      </c>
      <c r="B746" s="44" t="s">
        <v>1879</v>
      </c>
      <c r="C746" s="45" t="s">
        <v>1880</v>
      </c>
      <c r="D746" s="30" t="s">
        <v>38</v>
      </c>
      <c r="E746" s="77" t="s">
        <v>2243</v>
      </c>
      <c r="F746" s="76" t="s">
        <v>1964</v>
      </c>
      <c r="G746" s="97" t="s">
        <v>1924</v>
      </c>
      <c r="H746" s="3">
        <v>44545</v>
      </c>
      <c r="I746" s="3">
        <v>44910</v>
      </c>
      <c r="J746" s="32">
        <v>18150</v>
      </c>
      <c r="K746" s="147">
        <f t="shared" si="36"/>
        <v>551.76</v>
      </c>
      <c r="L746" s="156"/>
      <c r="M746" s="147">
        <f t="shared" si="38"/>
        <v>520.90499999999997</v>
      </c>
      <c r="N746" s="33">
        <v>0</v>
      </c>
      <c r="O746" s="100">
        <f t="shared" si="37"/>
        <v>17077.335000000003</v>
      </c>
      <c r="P746" s="81"/>
      <c r="Q746" s="81"/>
      <c r="R746" s="20">
        <v>40234978241</v>
      </c>
    </row>
    <row r="747" spans="1:18" ht="15" customHeight="1" x14ac:dyDescent="0.25">
      <c r="A747" s="27">
        <v>740</v>
      </c>
      <c r="B747" s="112" t="s">
        <v>698</v>
      </c>
      <c r="C747" s="112" t="s">
        <v>2410</v>
      </c>
      <c r="D747" s="30" t="s">
        <v>38</v>
      </c>
      <c r="E747" s="76" t="s">
        <v>1922</v>
      </c>
      <c r="F747" s="8" t="s">
        <v>1964</v>
      </c>
      <c r="G747" s="97" t="s">
        <v>1924</v>
      </c>
      <c r="H747" s="3">
        <v>44725</v>
      </c>
      <c r="I747" s="3">
        <v>45090</v>
      </c>
      <c r="J747" s="41">
        <v>41124.199999999997</v>
      </c>
      <c r="K747" s="147">
        <f t="shared" si="36"/>
        <v>1250.1756799999998</v>
      </c>
      <c r="L747" s="156">
        <v>601.30999999999995</v>
      </c>
      <c r="M747" s="147">
        <f t="shared" si="38"/>
        <v>1180.2645399999999</v>
      </c>
      <c r="N747" s="33">
        <v>325</v>
      </c>
      <c r="O747" s="100">
        <f t="shared" si="37"/>
        <v>37767.449780000003</v>
      </c>
      <c r="P747" s="81"/>
      <c r="Q747" s="81"/>
      <c r="R747" s="20">
        <v>112985270</v>
      </c>
    </row>
    <row r="748" spans="1:18" ht="15" customHeight="1" x14ac:dyDescent="0.25">
      <c r="A748" s="94">
        <v>741</v>
      </c>
      <c r="B748" s="28" t="s">
        <v>267</v>
      </c>
      <c r="C748" s="34" t="s">
        <v>268</v>
      </c>
      <c r="D748" s="30" t="s">
        <v>38</v>
      </c>
      <c r="E748" s="76" t="s">
        <v>1993</v>
      </c>
      <c r="F748" s="76" t="s">
        <v>1992</v>
      </c>
      <c r="G748" s="97" t="s">
        <v>1924</v>
      </c>
      <c r="H748" s="3">
        <v>44805</v>
      </c>
      <c r="I748" s="3">
        <v>45170</v>
      </c>
      <c r="J748" s="32">
        <v>74324.25</v>
      </c>
      <c r="K748" s="147">
        <f t="shared" si="36"/>
        <v>2259.4571999999998</v>
      </c>
      <c r="L748" s="156">
        <v>6182.19</v>
      </c>
      <c r="M748" s="147">
        <f t="shared" si="38"/>
        <v>2133.1059749999999</v>
      </c>
      <c r="N748" s="33">
        <v>2858.63</v>
      </c>
      <c r="O748" s="100">
        <f t="shared" si="37"/>
        <v>60890.866824999997</v>
      </c>
      <c r="P748" s="81"/>
      <c r="Q748" s="81"/>
      <c r="R748" s="20">
        <v>105684005</v>
      </c>
    </row>
    <row r="749" spans="1:18" ht="15" customHeight="1" x14ac:dyDescent="0.25">
      <c r="A749" s="27">
        <v>742</v>
      </c>
      <c r="B749" s="28" t="s">
        <v>122</v>
      </c>
      <c r="C749" s="34" t="s">
        <v>123</v>
      </c>
      <c r="D749" s="30" t="s">
        <v>38</v>
      </c>
      <c r="E749" s="76" t="s">
        <v>2007</v>
      </c>
      <c r="F749" s="76" t="s">
        <v>1992</v>
      </c>
      <c r="G749" s="97" t="s">
        <v>1924</v>
      </c>
      <c r="H749" s="3">
        <v>44805</v>
      </c>
      <c r="I749" s="3">
        <v>45170</v>
      </c>
      <c r="J749" s="32">
        <v>77402.92</v>
      </c>
      <c r="K749" s="147">
        <f t="shared" si="36"/>
        <v>2353.0487679999997</v>
      </c>
      <c r="L749" s="156">
        <v>6790.04</v>
      </c>
      <c r="M749" s="147">
        <f t="shared" si="38"/>
        <v>2221.463804</v>
      </c>
      <c r="N749" s="33">
        <v>0</v>
      </c>
      <c r="O749" s="100">
        <f t="shared" si="37"/>
        <v>66038.367428000012</v>
      </c>
      <c r="P749" s="81"/>
      <c r="Q749" s="81"/>
      <c r="R749" s="20">
        <v>107474272</v>
      </c>
    </row>
    <row r="750" spans="1:18" ht="15" customHeight="1" x14ac:dyDescent="0.25">
      <c r="A750" s="94">
        <v>743</v>
      </c>
      <c r="B750" s="28" t="s">
        <v>400</v>
      </c>
      <c r="C750" s="34" t="s">
        <v>401</v>
      </c>
      <c r="D750" s="30" t="s">
        <v>38</v>
      </c>
      <c r="E750" s="76" t="s">
        <v>2020</v>
      </c>
      <c r="F750" s="76" t="s">
        <v>1992</v>
      </c>
      <c r="G750" s="97" t="s">
        <v>1924</v>
      </c>
      <c r="H750" s="3">
        <v>44621</v>
      </c>
      <c r="I750" s="3">
        <v>44986</v>
      </c>
      <c r="J750" s="32">
        <v>57807.75</v>
      </c>
      <c r="K750" s="147">
        <f t="shared" si="36"/>
        <v>1757.3555999999999</v>
      </c>
      <c r="L750" s="156">
        <v>2804.09</v>
      </c>
      <c r="M750" s="147">
        <f t="shared" si="38"/>
        <v>1659.0824250000001</v>
      </c>
      <c r="N750" s="33">
        <v>1512.45</v>
      </c>
      <c r="O750" s="100">
        <f t="shared" si="37"/>
        <v>50074.771974999996</v>
      </c>
      <c r="P750" s="81"/>
      <c r="Q750" s="81"/>
      <c r="R750" s="20">
        <v>108947870</v>
      </c>
    </row>
    <row r="751" spans="1:18" ht="15" customHeight="1" x14ac:dyDescent="0.25">
      <c r="A751" s="27">
        <v>744</v>
      </c>
      <c r="B751" s="28" t="s">
        <v>639</v>
      </c>
      <c r="C751" s="34" t="s">
        <v>640</v>
      </c>
      <c r="D751" s="30" t="s">
        <v>51</v>
      </c>
      <c r="E751" s="78" t="s">
        <v>2027</v>
      </c>
      <c r="F751" s="78" t="s">
        <v>1992</v>
      </c>
      <c r="G751" s="97" t="s">
        <v>1924</v>
      </c>
      <c r="H751" s="3">
        <v>44805</v>
      </c>
      <c r="I751" s="3">
        <v>45170</v>
      </c>
      <c r="J751" s="32">
        <v>74324.25</v>
      </c>
      <c r="K751" s="147">
        <f t="shared" si="36"/>
        <v>2259.4571999999998</v>
      </c>
      <c r="L751" s="156">
        <v>6182.19</v>
      </c>
      <c r="M751" s="147">
        <f t="shared" si="38"/>
        <v>2133.1059749999999</v>
      </c>
      <c r="N751" s="33">
        <v>21128.61</v>
      </c>
      <c r="O751" s="100">
        <f t="shared" si="37"/>
        <v>42620.886824999994</v>
      </c>
      <c r="P751" s="81"/>
      <c r="Q751" s="81"/>
      <c r="R751" s="20">
        <v>109578906</v>
      </c>
    </row>
    <row r="752" spans="1:18" ht="15" customHeight="1" x14ac:dyDescent="0.25">
      <c r="A752" s="94">
        <v>745</v>
      </c>
      <c r="B752" s="28" t="s">
        <v>1147</v>
      </c>
      <c r="C752" s="34" t="s">
        <v>1148</v>
      </c>
      <c r="D752" s="30" t="s">
        <v>51</v>
      </c>
      <c r="E752" s="78" t="s">
        <v>1993</v>
      </c>
      <c r="F752" s="78" t="s">
        <v>1992</v>
      </c>
      <c r="G752" s="97" t="s">
        <v>1924</v>
      </c>
      <c r="H752" s="3">
        <v>44526</v>
      </c>
      <c r="I752" s="3">
        <v>44891</v>
      </c>
      <c r="J752" s="32">
        <v>74324.25</v>
      </c>
      <c r="K752" s="147">
        <f t="shared" si="36"/>
        <v>2259.4571999999998</v>
      </c>
      <c r="L752" s="156">
        <v>5879.69</v>
      </c>
      <c r="M752" s="147">
        <f t="shared" si="38"/>
        <v>2133.1059749999999</v>
      </c>
      <c r="N752" s="33">
        <v>1512.45</v>
      </c>
      <c r="O752" s="100">
        <f t="shared" si="37"/>
        <v>62539.546824999998</v>
      </c>
      <c r="P752" s="81"/>
      <c r="Q752" s="81"/>
      <c r="R752" s="20">
        <v>114215635</v>
      </c>
    </row>
    <row r="753" spans="1:18" ht="15" customHeight="1" x14ac:dyDescent="0.25">
      <c r="A753" s="27">
        <v>746</v>
      </c>
      <c r="B753" s="28" t="s">
        <v>563</v>
      </c>
      <c r="C753" s="34" t="s">
        <v>564</v>
      </c>
      <c r="D753" s="30" t="s">
        <v>38</v>
      </c>
      <c r="E753" s="104" t="s">
        <v>2100</v>
      </c>
      <c r="F753" s="76" t="s">
        <v>1992</v>
      </c>
      <c r="G753" s="97" t="s">
        <v>1924</v>
      </c>
      <c r="H753" s="3">
        <v>44713</v>
      </c>
      <c r="I753" s="3">
        <v>45078</v>
      </c>
      <c r="J753" s="32">
        <v>65018.43</v>
      </c>
      <c r="K753" s="147">
        <f t="shared" si="36"/>
        <v>1976.5602719999999</v>
      </c>
      <c r="L753" s="156">
        <v>4431.0200000000004</v>
      </c>
      <c r="M753" s="147">
        <f t="shared" si="38"/>
        <v>1866.028941</v>
      </c>
      <c r="N753" s="33">
        <v>0</v>
      </c>
      <c r="O753" s="100">
        <f t="shared" si="37"/>
        <v>56744.820787000004</v>
      </c>
      <c r="P753" s="81"/>
      <c r="Q753" s="81"/>
      <c r="R753" s="20">
        <v>117136820</v>
      </c>
    </row>
    <row r="754" spans="1:18" ht="15" customHeight="1" x14ac:dyDescent="0.25">
      <c r="A754" s="94">
        <v>747</v>
      </c>
      <c r="B754" s="28" t="s">
        <v>418</v>
      </c>
      <c r="C754" s="34" t="s">
        <v>419</v>
      </c>
      <c r="D754" s="30" t="s">
        <v>51</v>
      </c>
      <c r="E754" s="76" t="s">
        <v>1993</v>
      </c>
      <c r="F754" s="76" t="s">
        <v>1992</v>
      </c>
      <c r="G754" s="97" t="s">
        <v>1924</v>
      </c>
      <c r="H754" s="3">
        <v>44805</v>
      </c>
      <c r="I754" s="3">
        <v>45170</v>
      </c>
      <c r="J754" s="32">
        <v>74324.25</v>
      </c>
      <c r="K754" s="147">
        <f t="shared" si="36"/>
        <v>2259.4571999999998</v>
      </c>
      <c r="L754" s="156">
        <v>6182.19</v>
      </c>
      <c r="M754" s="147">
        <f t="shared" si="38"/>
        <v>2133.1059749999999</v>
      </c>
      <c r="N754" s="33">
        <v>2858.63</v>
      </c>
      <c r="O754" s="100">
        <f t="shared" si="37"/>
        <v>60890.866824999997</v>
      </c>
      <c r="P754" s="81"/>
      <c r="Q754" s="81"/>
      <c r="R754" s="20">
        <v>2300972847</v>
      </c>
    </row>
    <row r="755" spans="1:18" ht="15" customHeight="1" x14ac:dyDescent="0.25">
      <c r="A755" s="27">
        <v>748</v>
      </c>
      <c r="B755" s="28" t="s">
        <v>316</v>
      </c>
      <c r="C755" s="34" t="s">
        <v>317</v>
      </c>
      <c r="D755" s="30" t="s">
        <v>38</v>
      </c>
      <c r="E755" s="77" t="s">
        <v>2151</v>
      </c>
      <c r="F755" s="8" t="s">
        <v>1992</v>
      </c>
      <c r="G755" s="97" t="s">
        <v>1924</v>
      </c>
      <c r="H755" s="3">
        <v>44652</v>
      </c>
      <c r="I755" s="3">
        <v>45017</v>
      </c>
      <c r="J755" s="32">
        <v>74324.25</v>
      </c>
      <c r="K755" s="147">
        <f t="shared" si="36"/>
        <v>2259.4571999999998</v>
      </c>
      <c r="L755" s="156">
        <v>6182.19</v>
      </c>
      <c r="M755" s="147">
        <f t="shared" si="38"/>
        <v>2133.1059749999999</v>
      </c>
      <c r="N755" s="33">
        <v>0</v>
      </c>
      <c r="O755" s="100">
        <f t="shared" si="37"/>
        <v>63749.496824999995</v>
      </c>
      <c r="P755" s="81"/>
      <c r="Q755" s="81"/>
      <c r="R755" s="20">
        <v>3102926502</v>
      </c>
    </row>
    <row r="756" spans="1:18" ht="15" customHeight="1" x14ac:dyDescent="0.25">
      <c r="A756" s="94">
        <v>749</v>
      </c>
      <c r="B756" s="28" t="s">
        <v>410</v>
      </c>
      <c r="C756" s="34" t="s">
        <v>411</v>
      </c>
      <c r="D756" s="30" t="s">
        <v>38</v>
      </c>
      <c r="E756" s="76" t="s">
        <v>2020</v>
      </c>
      <c r="F756" s="76" t="s">
        <v>1992</v>
      </c>
      <c r="G756" s="97" t="s">
        <v>1924</v>
      </c>
      <c r="H756" s="3">
        <v>44470</v>
      </c>
      <c r="I756" s="3">
        <v>44835</v>
      </c>
      <c r="J756" s="32">
        <v>57807.75</v>
      </c>
      <c r="K756" s="147">
        <f t="shared" si="36"/>
        <v>1757.3555999999999</v>
      </c>
      <c r="L756" s="156">
        <v>3074.1083949999997</v>
      </c>
      <c r="M756" s="147">
        <f t="shared" si="38"/>
        <v>1659.0824250000001</v>
      </c>
      <c r="N756" s="33">
        <v>0</v>
      </c>
      <c r="O756" s="100">
        <f t="shared" si="37"/>
        <v>51317.203579999994</v>
      </c>
      <c r="P756" s="81"/>
      <c r="Q756" s="81"/>
      <c r="R756" s="20">
        <v>22300138629</v>
      </c>
    </row>
    <row r="757" spans="1:18" ht="15" customHeight="1" x14ac:dyDescent="0.25">
      <c r="A757" s="27">
        <v>750</v>
      </c>
      <c r="B757" s="38" t="s">
        <v>628</v>
      </c>
      <c r="C757" s="39" t="s">
        <v>629</v>
      </c>
      <c r="D757" s="40" t="s">
        <v>38</v>
      </c>
      <c r="E757" s="76" t="s">
        <v>2020</v>
      </c>
      <c r="F757" s="76" t="s">
        <v>1992</v>
      </c>
      <c r="G757" s="97" t="s">
        <v>1924</v>
      </c>
      <c r="H757" s="3">
        <v>44621</v>
      </c>
      <c r="I757" s="3">
        <v>44986</v>
      </c>
      <c r="J757" s="32">
        <v>57807.75</v>
      </c>
      <c r="K757" s="147">
        <f t="shared" ref="K757:K818" si="39">+J757/100*3.04</f>
        <v>1757.3555999999999</v>
      </c>
      <c r="L757" s="156">
        <v>3074.1083949999997</v>
      </c>
      <c r="M757" s="147">
        <f t="shared" si="38"/>
        <v>1659.0824250000001</v>
      </c>
      <c r="N757" s="33">
        <v>0</v>
      </c>
      <c r="O757" s="100">
        <f t="shared" ref="O757:O818" si="40">+J757-K757-L757-M757-N757</f>
        <v>51317.203579999994</v>
      </c>
      <c r="P757" s="81"/>
      <c r="Q757" s="81"/>
      <c r="R757" s="20">
        <v>22301214320</v>
      </c>
    </row>
    <row r="758" spans="1:18" ht="15" customHeight="1" x14ac:dyDescent="0.25">
      <c r="A758" s="94">
        <v>751</v>
      </c>
      <c r="B758" s="49" t="s">
        <v>1396</v>
      </c>
      <c r="C758" s="57" t="s">
        <v>1397</v>
      </c>
      <c r="D758" s="30" t="s">
        <v>38</v>
      </c>
      <c r="E758" s="77" t="s">
        <v>2242</v>
      </c>
      <c r="F758" s="8" t="s">
        <v>1992</v>
      </c>
      <c r="G758" s="97" t="s">
        <v>1924</v>
      </c>
      <c r="H758" s="3">
        <v>44581</v>
      </c>
      <c r="I758" s="3">
        <v>44946</v>
      </c>
      <c r="J758" s="32">
        <v>46956</v>
      </c>
      <c r="K758" s="147">
        <f t="shared" si="39"/>
        <v>1427.4624000000001</v>
      </c>
      <c r="L758" s="156">
        <v>1424.3835599999993</v>
      </c>
      <c r="M758" s="147">
        <f t="shared" si="38"/>
        <v>1347.6372000000001</v>
      </c>
      <c r="N758" s="33">
        <v>0</v>
      </c>
      <c r="O758" s="100">
        <f t="shared" si="40"/>
        <v>42756.516840000004</v>
      </c>
      <c r="P758" s="81"/>
      <c r="Q758" s="81"/>
      <c r="R758" s="21">
        <v>40223717733</v>
      </c>
    </row>
    <row r="759" spans="1:18" ht="15" customHeight="1" x14ac:dyDescent="0.25">
      <c r="A759" s="27">
        <v>752</v>
      </c>
      <c r="B759" s="35" t="s">
        <v>1286</v>
      </c>
      <c r="C759" s="37" t="s">
        <v>1287</v>
      </c>
      <c r="D759" s="30" t="s">
        <v>38</v>
      </c>
      <c r="E759" s="77" t="s">
        <v>2242</v>
      </c>
      <c r="F759" s="8" t="s">
        <v>1992</v>
      </c>
      <c r="G759" s="97" t="s">
        <v>1924</v>
      </c>
      <c r="H759" s="3" t="s">
        <v>2360</v>
      </c>
      <c r="I759" s="3">
        <v>44866</v>
      </c>
      <c r="J759" s="32">
        <v>57807.75</v>
      </c>
      <c r="K759" s="147">
        <f t="shared" si="39"/>
        <v>1757.3555999999999</v>
      </c>
      <c r="L759" s="156">
        <v>3074.1083949999997</v>
      </c>
      <c r="M759" s="147">
        <f t="shared" si="38"/>
        <v>1659.0824250000001</v>
      </c>
      <c r="N759" s="33">
        <v>0</v>
      </c>
      <c r="O759" s="100">
        <f t="shared" si="40"/>
        <v>51317.203579999994</v>
      </c>
      <c r="P759" s="81"/>
      <c r="Q759" s="81"/>
      <c r="R759" s="20">
        <v>40225544317</v>
      </c>
    </row>
    <row r="760" spans="1:18" ht="15" customHeight="1" x14ac:dyDescent="0.25">
      <c r="A760" s="94">
        <v>753</v>
      </c>
      <c r="B760" s="28" t="s">
        <v>71</v>
      </c>
      <c r="C760" s="34" t="s">
        <v>72</v>
      </c>
      <c r="D760" s="30" t="s">
        <v>38</v>
      </c>
      <c r="E760" s="76" t="s">
        <v>1941</v>
      </c>
      <c r="F760" s="76" t="s">
        <v>1927</v>
      </c>
      <c r="G760" s="97" t="s">
        <v>1924</v>
      </c>
      <c r="H760" s="3">
        <v>44607</v>
      </c>
      <c r="I760" s="3">
        <v>44972</v>
      </c>
      <c r="J760" s="32">
        <v>74324.25</v>
      </c>
      <c r="K760" s="147">
        <f t="shared" si="39"/>
        <v>2259.4571999999998</v>
      </c>
      <c r="L760" s="156">
        <v>6182.19</v>
      </c>
      <c r="M760" s="147">
        <f t="shared" si="38"/>
        <v>2133.1059749999999</v>
      </c>
      <c r="N760" s="33">
        <v>0</v>
      </c>
      <c r="O760" s="100">
        <f t="shared" si="40"/>
        <v>63749.496824999995</v>
      </c>
      <c r="P760" s="81">
        <v>0</v>
      </c>
      <c r="Q760" s="81"/>
      <c r="R760" s="20">
        <v>100339183</v>
      </c>
    </row>
    <row r="761" spans="1:18" ht="15" customHeight="1" x14ac:dyDescent="0.25">
      <c r="A761" s="27">
        <v>754</v>
      </c>
      <c r="B761" s="28" t="s">
        <v>447</v>
      </c>
      <c r="C761" s="34" t="s">
        <v>448</v>
      </c>
      <c r="D761" s="30" t="s">
        <v>38</v>
      </c>
      <c r="E761" s="76" t="s">
        <v>1941</v>
      </c>
      <c r="F761" s="76" t="s">
        <v>1927</v>
      </c>
      <c r="G761" s="97" t="s">
        <v>1924</v>
      </c>
      <c r="H761" s="3">
        <v>44805</v>
      </c>
      <c r="I761" s="3">
        <v>45170</v>
      </c>
      <c r="J761" s="32">
        <v>74324.25</v>
      </c>
      <c r="K761" s="147">
        <f t="shared" si="39"/>
        <v>2259.4571999999998</v>
      </c>
      <c r="L761" s="156">
        <v>6182.19</v>
      </c>
      <c r="M761" s="147">
        <f t="shared" si="38"/>
        <v>2133.1059749999999</v>
      </c>
      <c r="N761" s="33">
        <v>0</v>
      </c>
      <c r="O761" s="100">
        <f t="shared" si="40"/>
        <v>63749.496824999995</v>
      </c>
      <c r="P761" s="81"/>
      <c r="Q761" s="81"/>
      <c r="R761" s="20">
        <v>103083051</v>
      </c>
    </row>
    <row r="762" spans="1:18" ht="15" customHeight="1" x14ac:dyDescent="0.25">
      <c r="A762" s="94">
        <v>755</v>
      </c>
      <c r="B762" s="28" t="s">
        <v>406</v>
      </c>
      <c r="C762" s="34" t="s">
        <v>407</v>
      </c>
      <c r="D762" s="30" t="s">
        <v>38</v>
      </c>
      <c r="E762" s="76" t="s">
        <v>2023</v>
      </c>
      <c r="F762" s="76" t="s">
        <v>1927</v>
      </c>
      <c r="G762" s="97" t="s">
        <v>1924</v>
      </c>
      <c r="H762" s="3">
        <v>44805</v>
      </c>
      <c r="I762" s="3">
        <v>45170</v>
      </c>
      <c r="J762" s="32">
        <v>74324.25</v>
      </c>
      <c r="K762" s="147">
        <f t="shared" si="39"/>
        <v>2259.4571999999998</v>
      </c>
      <c r="L762" s="156">
        <v>6182.19</v>
      </c>
      <c r="M762" s="147">
        <f t="shared" si="38"/>
        <v>2133.1059749999999</v>
      </c>
      <c r="N762" s="33">
        <v>2858.63</v>
      </c>
      <c r="O762" s="100">
        <f t="shared" si="40"/>
        <v>60890.866824999997</v>
      </c>
      <c r="P762" s="81"/>
      <c r="Q762" s="81"/>
      <c r="R762" s="20">
        <v>109024927</v>
      </c>
    </row>
    <row r="763" spans="1:18" ht="15" customHeight="1" x14ac:dyDescent="0.25">
      <c r="A763" s="27">
        <v>756</v>
      </c>
      <c r="B763" s="28" t="s">
        <v>841</v>
      </c>
      <c r="C763" s="34" t="s">
        <v>842</v>
      </c>
      <c r="D763" s="30" t="s">
        <v>38</v>
      </c>
      <c r="E763" s="76" t="s">
        <v>2060</v>
      </c>
      <c r="F763" s="76" t="s">
        <v>1927</v>
      </c>
      <c r="G763" s="97" t="s">
        <v>1924</v>
      </c>
      <c r="H763" s="3">
        <v>44531</v>
      </c>
      <c r="I763" s="3">
        <v>44896</v>
      </c>
      <c r="J763" s="32">
        <v>74324.25</v>
      </c>
      <c r="K763" s="147">
        <f t="shared" si="39"/>
        <v>2259.4571999999998</v>
      </c>
      <c r="L763" s="156">
        <v>5577.21</v>
      </c>
      <c r="M763" s="147">
        <f t="shared" si="38"/>
        <v>2133.1059749999999</v>
      </c>
      <c r="N763" s="33">
        <v>18212.3</v>
      </c>
      <c r="O763" s="100">
        <f t="shared" si="40"/>
        <v>46142.176824999988</v>
      </c>
      <c r="P763" s="81"/>
      <c r="Q763" s="81"/>
      <c r="R763" s="91">
        <v>112843941</v>
      </c>
    </row>
    <row r="764" spans="1:18" ht="15" customHeight="1" x14ac:dyDescent="0.25">
      <c r="A764" s="94">
        <v>757</v>
      </c>
      <c r="B764" s="28" t="s">
        <v>52</v>
      </c>
      <c r="C764" s="34" t="s">
        <v>1458</v>
      </c>
      <c r="D764" s="30" t="s">
        <v>38</v>
      </c>
      <c r="E764" s="76" t="s">
        <v>2060</v>
      </c>
      <c r="F764" s="76" t="s">
        <v>1927</v>
      </c>
      <c r="G764" s="97" t="s">
        <v>1924</v>
      </c>
      <c r="H764" s="3">
        <v>44520</v>
      </c>
      <c r="I764" s="3">
        <v>44885</v>
      </c>
      <c r="J764" s="32">
        <v>74324.25</v>
      </c>
      <c r="K764" s="147">
        <f t="shared" si="39"/>
        <v>2259.4571999999998</v>
      </c>
      <c r="L764" s="156">
        <v>6182.19</v>
      </c>
      <c r="M764" s="147">
        <f t="shared" ref="M764:M824" si="41">+J764/100*2.87</f>
        <v>2133.1059749999999</v>
      </c>
      <c r="N764" s="33">
        <v>1250</v>
      </c>
      <c r="O764" s="100">
        <f t="shared" si="40"/>
        <v>62499.496824999995</v>
      </c>
      <c r="P764" s="81"/>
      <c r="Q764" s="81"/>
      <c r="R764" s="20">
        <v>115192510</v>
      </c>
    </row>
    <row r="765" spans="1:18" ht="15" customHeight="1" x14ac:dyDescent="0.25">
      <c r="A765" s="27">
        <v>758</v>
      </c>
      <c r="B765" s="28" t="s">
        <v>845</v>
      </c>
      <c r="C765" s="34" t="s">
        <v>846</v>
      </c>
      <c r="D765" s="30" t="s">
        <v>38</v>
      </c>
      <c r="E765" s="76" t="s">
        <v>2087</v>
      </c>
      <c r="F765" s="76" t="s">
        <v>1927</v>
      </c>
      <c r="G765" s="97" t="s">
        <v>1924</v>
      </c>
      <c r="H765" s="3">
        <v>44731</v>
      </c>
      <c r="I765" s="3">
        <v>45096</v>
      </c>
      <c r="J765" s="32">
        <v>69663.100000000006</v>
      </c>
      <c r="K765" s="147">
        <f t="shared" si="39"/>
        <v>2117.7582400000001</v>
      </c>
      <c r="L765" s="156">
        <v>5305.05</v>
      </c>
      <c r="M765" s="147">
        <f t="shared" si="41"/>
        <v>1999.3309700000002</v>
      </c>
      <c r="N765" s="33">
        <v>655</v>
      </c>
      <c r="O765" s="100">
        <f t="shared" si="40"/>
        <v>59585.960790000005</v>
      </c>
      <c r="P765" s="81"/>
      <c r="Q765" s="81"/>
      <c r="R765" s="20">
        <v>115308017</v>
      </c>
    </row>
    <row r="766" spans="1:18" ht="15" customHeight="1" x14ac:dyDescent="0.25">
      <c r="A766" s="94">
        <v>759</v>
      </c>
      <c r="B766" s="28" t="s">
        <v>432</v>
      </c>
      <c r="C766" s="34" t="s">
        <v>433</v>
      </c>
      <c r="D766" s="30" t="s">
        <v>38</v>
      </c>
      <c r="E766" s="76" t="s">
        <v>2060</v>
      </c>
      <c r="F766" s="76" t="s">
        <v>1927</v>
      </c>
      <c r="G766" s="97" t="s">
        <v>1924</v>
      </c>
      <c r="H766" s="3">
        <v>44593</v>
      </c>
      <c r="I766" s="3">
        <v>44958</v>
      </c>
      <c r="J766" s="32">
        <v>74324.25</v>
      </c>
      <c r="K766" s="147">
        <f t="shared" si="39"/>
        <v>2259.4571999999998</v>
      </c>
      <c r="L766" s="156">
        <v>6182.19</v>
      </c>
      <c r="M766" s="147">
        <f t="shared" si="41"/>
        <v>2133.1059749999999</v>
      </c>
      <c r="N766" s="33">
        <v>2370</v>
      </c>
      <c r="O766" s="100">
        <f t="shared" si="40"/>
        <v>61379.496824999995</v>
      </c>
      <c r="P766" s="81"/>
      <c r="Q766" s="81"/>
      <c r="R766" s="20">
        <v>116304510</v>
      </c>
    </row>
    <row r="767" spans="1:18" ht="15" customHeight="1" x14ac:dyDescent="0.25">
      <c r="A767" s="27">
        <v>760</v>
      </c>
      <c r="B767" s="28" t="s">
        <v>1774</v>
      </c>
      <c r="C767" s="29" t="s">
        <v>1775</v>
      </c>
      <c r="D767" s="30" t="s">
        <v>38</v>
      </c>
      <c r="E767" s="76" t="s">
        <v>2107</v>
      </c>
      <c r="F767" s="76" t="s">
        <v>1927</v>
      </c>
      <c r="G767" s="97" t="s">
        <v>1924</v>
      </c>
      <c r="H767" s="3">
        <v>44805</v>
      </c>
      <c r="I767" s="3">
        <v>45170</v>
      </c>
      <c r="J767" s="32">
        <v>23100</v>
      </c>
      <c r="K767" s="147">
        <f t="shared" si="39"/>
        <v>702.24</v>
      </c>
      <c r="L767" s="156"/>
      <c r="M767" s="147">
        <f t="shared" si="41"/>
        <v>662.97</v>
      </c>
      <c r="N767" s="33">
        <v>0</v>
      </c>
      <c r="O767" s="100">
        <f t="shared" si="40"/>
        <v>21734.789999999997</v>
      </c>
      <c r="P767" s="81"/>
      <c r="Q767" s="81"/>
      <c r="R767" s="20">
        <v>118175595</v>
      </c>
    </row>
    <row r="768" spans="1:18" ht="15" customHeight="1" x14ac:dyDescent="0.25">
      <c r="A768" s="94">
        <v>761</v>
      </c>
      <c r="B768" s="28" t="s">
        <v>1792</v>
      </c>
      <c r="C768" s="34" t="s">
        <v>1793</v>
      </c>
      <c r="D768" s="30" t="s">
        <v>38</v>
      </c>
      <c r="E768" s="76" t="s">
        <v>2060</v>
      </c>
      <c r="F768" s="76" t="s">
        <v>1927</v>
      </c>
      <c r="G768" s="97" t="s">
        <v>1924</v>
      </c>
      <c r="H768" s="3">
        <v>44620</v>
      </c>
      <c r="I768" s="3">
        <v>44985</v>
      </c>
      <c r="J768" s="32">
        <v>74324.25</v>
      </c>
      <c r="K768" s="147">
        <f t="shared" si="39"/>
        <v>2259.4571999999998</v>
      </c>
      <c r="L768" s="156">
        <v>5879.69</v>
      </c>
      <c r="M768" s="147">
        <f t="shared" si="41"/>
        <v>2133.1059749999999</v>
      </c>
      <c r="N768" s="33">
        <v>5347.45</v>
      </c>
      <c r="O768" s="100">
        <f t="shared" si="40"/>
        <v>58704.546824999998</v>
      </c>
      <c r="P768" s="81"/>
      <c r="Q768" s="81"/>
      <c r="R768" s="20">
        <v>1300495809</v>
      </c>
    </row>
    <row r="769" spans="1:18" ht="15" customHeight="1" x14ac:dyDescent="0.25">
      <c r="A769" s="27">
        <v>762</v>
      </c>
      <c r="B769" s="28" t="s">
        <v>1304</v>
      </c>
      <c r="C769" s="34" t="s">
        <v>1305</v>
      </c>
      <c r="D769" s="30" t="s">
        <v>38</v>
      </c>
      <c r="E769" s="76" t="s">
        <v>2136</v>
      </c>
      <c r="F769" s="76" t="s">
        <v>1927</v>
      </c>
      <c r="G769" s="97" t="s">
        <v>1924</v>
      </c>
      <c r="H769" s="3">
        <v>44805</v>
      </c>
      <c r="I769" s="3">
        <v>45170</v>
      </c>
      <c r="J769" s="32">
        <v>74324.25</v>
      </c>
      <c r="K769" s="147">
        <f t="shared" si="39"/>
        <v>2259.4571999999998</v>
      </c>
      <c r="L769" s="156">
        <v>6182.19</v>
      </c>
      <c r="M769" s="147">
        <f t="shared" si="41"/>
        <v>2133.1059749999999</v>
      </c>
      <c r="N769" s="33">
        <v>2858.63</v>
      </c>
      <c r="O769" s="100">
        <f t="shared" si="40"/>
        <v>60890.866824999997</v>
      </c>
      <c r="P769" s="81"/>
      <c r="Q769" s="81"/>
      <c r="R769" s="20">
        <v>2000000972</v>
      </c>
    </row>
    <row r="770" spans="1:18" ht="15" customHeight="1" x14ac:dyDescent="0.25">
      <c r="A770" s="94">
        <v>763</v>
      </c>
      <c r="B770" s="28" t="s">
        <v>607</v>
      </c>
      <c r="C770" s="34" t="s">
        <v>608</v>
      </c>
      <c r="D770" s="30" t="s">
        <v>38</v>
      </c>
      <c r="E770" s="76" t="s">
        <v>2141</v>
      </c>
      <c r="F770" s="76" t="s">
        <v>1927</v>
      </c>
      <c r="G770" s="97" t="s">
        <v>1924</v>
      </c>
      <c r="H770" s="3">
        <v>44682</v>
      </c>
      <c r="I770" s="3">
        <v>45047</v>
      </c>
      <c r="J770" s="32">
        <v>74324.25</v>
      </c>
      <c r="K770" s="147">
        <f t="shared" si="39"/>
        <v>2259.4571999999998</v>
      </c>
      <c r="L770" s="156">
        <v>5879.69</v>
      </c>
      <c r="M770" s="147">
        <f t="shared" si="41"/>
        <v>2133.1059749999999</v>
      </c>
      <c r="N770" s="33">
        <v>5621.08</v>
      </c>
      <c r="O770" s="100">
        <f t="shared" si="40"/>
        <v>58430.916824999993</v>
      </c>
      <c r="P770" s="81"/>
      <c r="Q770" s="81"/>
      <c r="R770" s="20">
        <v>2200237127</v>
      </c>
    </row>
    <row r="771" spans="1:18" ht="15" customHeight="1" x14ac:dyDescent="0.25">
      <c r="A771" s="27">
        <v>764</v>
      </c>
      <c r="B771" s="28" t="s">
        <v>404</v>
      </c>
      <c r="C771" s="34" t="s">
        <v>405</v>
      </c>
      <c r="D771" s="30" t="s">
        <v>51</v>
      </c>
      <c r="E771" s="76" t="s">
        <v>2143</v>
      </c>
      <c r="F771" s="76" t="s">
        <v>1927</v>
      </c>
      <c r="G771" s="97" t="s">
        <v>1924</v>
      </c>
      <c r="H771" s="3">
        <v>44489</v>
      </c>
      <c r="I771" s="3">
        <v>44854</v>
      </c>
      <c r="J771" s="32">
        <v>77402.92</v>
      </c>
      <c r="K771" s="147">
        <f t="shared" si="39"/>
        <v>2353.0487679999997</v>
      </c>
      <c r="L771" s="156">
        <v>6790.04</v>
      </c>
      <c r="M771" s="147">
        <f t="shared" si="41"/>
        <v>2221.463804</v>
      </c>
      <c r="N771" s="33">
        <v>0</v>
      </c>
      <c r="O771" s="100">
        <f t="shared" si="40"/>
        <v>66038.367428000012</v>
      </c>
      <c r="P771" s="81"/>
      <c r="Q771" s="81"/>
      <c r="R771" s="20">
        <v>2300287501</v>
      </c>
    </row>
    <row r="772" spans="1:18" ht="15" customHeight="1" x14ac:dyDescent="0.25">
      <c r="A772" s="94">
        <v>765</v>
      </c>
      <c r="B772" s="28" t="s">
        <v>165</v>
      </c>
      <c r="C772" s="34" t="s">
        <v>166</v>
      </c>
      <c r="D772" s="30" t="s">
        <v>38</v>
      </c>
      <c r="E772" s="76" t="s">
        <v>1941</v>
      </c>
      <c r="F772" s="76" t="s">
        <v>1927</v>
      </c>
      <c r="G772" s="97" t="s">
        <v>1924</v>
      </c>
      <c r="H772" s="3">
        <v>44470</v>
      </c>
      <c r="I772" s="3">
        <v>44835</v>
      </c>
      <c r="J772" s="32">
        <v>74324.25</v>
      </c>
      <c r="K772" s="147">
        <f t="shared" si="39"/>
        <v>2259.4571999999998</v>
      </c>
      <c r="L772" s="156">
        <v>6182.19</v>
      </c>
      <c r="M772" s="147">
        <f t="shared" si="41"/>
        <v>2133.1059749999999</v>
      </c>
      <c r="N772" s="33">
        <v>4108.63</v>
      </c>
      <c r="O772" s="100">
        <f t="shared" si="40"/>
        <v>59640.866824999997</v>
      </c>
      <c r="P772" s="81"/>
      <c r="Q772" s="81"/>
      <c r="R772" s="20">
        <v>2700031459</v>
      </c>
    </row>
    <row r="773" spans="1:18" ht="15" customHeight="1" x14ac:dyDescent="0.25">
      <c r="A773" s="27">
        <v>766</v>
      </c>
      <c r="B773" s="8" t="s">
        <v>2299</v>
      </c>
      <c r="C773" s="8" t="s">
        <v>2313</v>
      </c>
      <c r="D773" s="30" t="s">
        <v>38</v>
      </c>
      <c r="E773" s="77" t="s">
        <v>2271</v>
      </c>
      <c r="F773" s="8" t="s">
        <v>1927</v>
      </c>
      <c r="G773" s="97" t="s">
        <v>1924</v>
      </c>
      <c r="H773" s="3">
        <v>44470</v>
      </c>
      <c r="I773" s="3" t="s">
        <v>2316</v>
      </c>
      <c r="J773" s="32">
        <v>69663.100000000006</v>
      </c>
      <c r="K773" s="147">
        <f t="shared" si="39"/>
        <v>2117.7582400000001</v>
      </c>
      <c r="L773" s="156">
        <v>5305.05</v>
      </c>
      <c r="M773" s="147">
        <f t="shared" si="41"/>
        <v>1999.3309700000002</v>
      </c>
      <c r="N773" s="79"/>
      <c r="O773" s="100">
        <f t="shared" si="40"/>
        <v>60240.960790000005</v>
      </c>
      <c r="P773" s="82"/>
      <c r="Q773" s="81"/>
      <c r="R773" s="21">
        <v>3400540237</v>
      </c>
    </row>
    <row r="774" spans="1:18" ht="15" customHeight="1" x14ac:dyDescent="0.25">
      <c r="A774" s="94">
        <v>767</v>
      </c>
      <c r="B774" s="28" t="s">
        <v>284</v>
      </c>
      <c r="C774" s="34" t="s">
        <v>285</v>
      </c>
      <c r="D774" s="30" t="s">
        <v>38</v>
      </c>
      <c r="E774" s="76" t="s">
        <v>2060</v>
      </c>
      <c r="F774" s="76" t="s">
        <v>1927</v>
      </c>
      <c r="G774" s="97" t="s">
        <v>1924</v>
      </c>
      <c r="H774" s="3">
        <v>44682</v>
      </c>
      <c r="I774" s="3">
        <v>45047</v>
      </c>
      <c r="J774" s="32">
        <v>74324.25</v>
      </c>
      <c r="K774" s="147">
        <f t="shared" si="39"/>
        <v>2259.4571999999998</v>
      </c>
      <c r="L774" s="156">
        <v>6182.19</v>
      </c>
      <c r="M774" s="147">
        <f t="shared" si="41"/>
        <v>2133.1059749999999</v>
      </c>
      <c r="N774" s="33">
        <v>4108.63</v>
      </c>
      <c r="O774" s="100">
        <f t="shared" si="40"/>
        <v>59640.866824999997</v>
      </c>
      <c r="P774" s="81"/>
      <c r="Q774" s="81"/>
      <c r="R774" s="20">
        <v>4700820527</v>
      </c>
    </row>
    <row r="775" spans="1:18" ht="15" customHeight="1" x14ac:dyDescent="0.25">
      <c r="A775" s="27">
        <v>768</v>
      </c>
      <c r="B775" s="35" t="s">
        <v>1394</v>
      </c>
      <c r="C775" s="37" t="s">
        <v>1395</v>
      </c>
      <c r="D775" s="30" t="s">
        <v>51</v>
      </c>
      <c r="E775" s="77" t="s">
        <v>2165</v>
      </c>
      <c r="F775" s="8" t="s">
        <v>1927</v>
      </c>
      <c r="G775" s="97" t="s">
        <v>1924</v>
      </c>
      <c r="H775" s="3">
        <v>44593</v>
      </c>
      <c r="I775" s="3">
        <v>44958</v>
      </c>
      <c r="J775" s="32">
        <v>74324.25</v>
      </c>
      <c r="K775" s="147">
        <f t="shared" si="39"/>
        <v>2259.4571999999998</v>
      </c>
      <c r="L775" s="156">
        <v>6182.19</v>
      </c>
      <c r="M775" s="147">
        <f t="shared" si="41"/>
        <v>2133.1059749999999</v>
      </c>
      <c r="N775" s="33">
        <v>0</v>
      </c>
      <c r="O775" s="100">
        <f t="shared" si="40"/>
        <v>63749.496824999995</v>
      </c>
      <c r="P775" s="81"/>
      <c r="Q775" s="81"/>
      <c r="R775" s="20">
        <v>4900724487</v>
      </c>
    </row>
    <row r="776" spans="1:18" ht="15" customHeight="1" x14ac:dyDescent="0.25">
      <c r="A776" s="94">
        <v>769</v>
      </c>
      <c r="B776" s="28" t="s">
        <v>128</v>
      </c>
      <c r="C776" s="34" t="s">
        <v>2252</v>
      </c>
      <c r="D776" s="30" t="s">
        <v>38</v>
      </c>
      <c r="E776" s="76" t="s">
        <v>2174</v>
      </c>
      <c r="F776" s="76" t="s">
        <v>1927</v>
      </c>
      <c r="G776" s="97" t="s">
        <v>1924</v>
      </c>
      <c r="H776" s="3">
        <v>44652</v>
      </c>
      <c r="I776" s="3">
        <v>45017</v>
      </c>
      <c r="J776" s="32">
        <v>74324.25</v>
      </c>
      <c r="K776" s="147">
        <f t="shared" si="39"/>
        <v>2259.4571999999998</v>
      </c>
      <c r="L776" s="156">
        <v>6182.19</v>
      </c>
      <c r="M776" s="147">
        <f t="shared" si="41"/>
        <v>2133.1059749999999</v>
      </c>
      <c r="N776" s="33">
        <v>2858.63</v>
      </c>
      <c r="O776" s="100">
        <f t="shared" si="40"/>
        <v>60890.866824999997</v>
      </c>
      <c r="P776" s="81"/>
      <c r="Q776" s="81"/>
      <c r="R776" s="20">
        <v>6800087238</v>
      </c>
    </row>
    <row r="777" spans="1:18" ht="15" customHeight="1" x14ac:dyDescent="0.25">
      <c r="A777" s="27">
        <v>770</v>
      </c>
      <c r="B777" s="28" t="s">
        <v>712</v>
      </c>
      <c r="C777" s="34" t="s">
        <v>713</v>
      </c>
      <c r="D777" s="30" t="s">
        <v>38</v>
      </c>
      <c r="E777" s="76" t="s">
        <v>2180</v>
      </c>
      <c r="F777" s="76" t="s">
        <v>1927</v>
      </c>
      <c r="G777" s="97" t="s">
        <v>1924</v>
      </c>
      <c r="H777" s="3">
        <v>44601</v>
      </c>
      <c r="I777" s="3">
        <v>44966</v>
      </c>
      <c r="J777" s="32">
        <v>74324.25</v>
      </c>
      <c r="K777" s="147">
        <f t="shared" si="39"/>
        <v>2259.4571999999998</v>
      </c>
      <c r="L777" s="156">
        <v>6182.19</v>
      </c>
      <c r="M777" s="147">
        <f t="shared" si="41"/>
        <v>2133.1059749999999</v>
      </c>
      <c r="N777" s="33">
        <v>0</v>
      </c>
      <c r="O777" s="100">
        <f t="shared" si="40"/>
        <v>63749.496824999995</v>
      </c>
      <c r="P777" s="81"/>
      <c r="Q777" s="81"/>
      <c r="R777" s="20">
        <v>7700056828</v>
      </c>
    </row>
    <row r="778" spans="1:18" ht="15" customHeight="1" x14ac:dyDescent="0.25">
      <c r="A778" s="94">
        <v>771</v>
      </c>
      <c r="B778" s="28" t="s">
        <v>722</v>
      </c>
      <c r="C778" s="34" t="s">
        <v>723</v>
      </c>
      <c r="D778" s="30" t="s">
        <v>38</v>
      </c>
      <c r="E778" s="76" t="s">
        <v>2136</v>
      </c>
      <c r="F778" s="76" t="s">
        <v>1927</v>
      </c>
      <c r="G778" s="97" t="s">
        <v>1924</v>
      </c>
      <c r="H778" s="3">
        <v>44774</v>
      </c>
      <c r="I778" s="3">
        <v>45139</v>
      </c>
      <c r="J778" s="32">
        <v>74324.25</v>
      </c>
      <c r="K778" s="147">
        <f t="shared" si="39"/>
        <v>2259.4571999999998</v>
      </c>
      <c r="L778" s="156">
        <v>6182.19</v>
      </c>
      <c r="M778" s="147">
        <f t="shared" si="41"/>
        <v>2133.1059749999999</v>
      </c>
      <c r="N778" s="33">
        <v>4823.63</v>
      </c>
      <c r="O778" s="100">
        <f t="shared" si="40"/>
        <v>58925.866824999997</v>
      </c>
      <c r="P778" s="81"/>
      <c r="Q778" s="81"/>
      <c r="R778" s="20">
        <v>7800124294</v>
      </c>
    </row>
    <row r="779" spans="1:18" ht="15" customHeight="1" x14ac:dyDescent="0.25">
      <c r="A779" s="27">
        <v>772</v>
      </c>
      <c r="B779" s="28" t="s">
        <v>112</v>
      </c>
      <c r="C779" s="34" t="s">
        <v>113</v>
      </c>
      <c r="D779" s="30" t="s">
        <v>51</v>
      </c>
      <c r="E779" s="76" t="s">
        <v>2180</v>
      </c>
      <c r="F779" s="76" t="s">
        <v>1927</v>
      </c>
      <c r="G779" s="97" t="s">
        <v>1924</v>
      </c>
      <c r="H779" s="3">
        <v>44484</v>
      </c>
      <c r="I779" s="3">
        <v>44849</v>
      </c>
      <c r="J779" s="32">
        <v>74324.25</v>
      </c>
      <c r="K779" s="147">
        <f t="shared" si="39"/>
        <v>2259.4571999999998</v>
      </c>
      <c r="L779" s="156">
        <v>5879.69</v>
      </c>
      <c r="M779" s="147">
        <f t="shared" si="41"/>
        <v>2133.1059749999999</v>
      </c>
      <c r="N779" s="33">
        <v>1512.45</v>
      </c>
      <c r="O779" s="100">
        <f t="shared" si="40"/>
        <v>62539.546824999998</v>
      </c>
      <c r="P779" s="81"/>
      <c r="Q779" s="81"/>
      <c r="R779" s="20">
        <v>9300554681</v>
      </c>
    </row>
    <row r="780" spans="1:18" ht="15" customHeight="1" x14ac:dyDescent="0.25">
      <c r="A780" s="94">
        <v>773</v>
      </c>
      <c r="B780" s="28" t="s">
        <v>1219</v>
      </c>
      <c r="C780" s="29" t="s">
        <v>1220</v>
      </c>
      <c r="D780" s="30" t="s">
        <v>38</v>
      </c>
      <c r="E780" s="76" t="s">
        <v>2189</v>
      </c>
      <c r="F780" s="76" t="s">
        <v>1927</v>
      </c>
      <c r="G780" s="97" t="s">
        <v>1924</v>
      </c>
      <c r="H780" s="3">
        <v>44713</v>
      </c>
      <c r="I780" s="3">
        <v>45078</v>
      </c>
      <c r="J780" s="32">
        <v>23100</v>
      </c>
      <c r="K780" s="147">
        <f t="shared" si="39"/>
        <v>702.24</v>
      </c>
      <c r="L780" s="156"/>
      <c r="M780" s="147">
        <f t="shared" si="41"/>
        <v>662.97</v>
      </c>
      <c r="N780" s="33">
        <v>0</v>
      </c>
      <c r="O780" s="100">
        <f t="shared" si="40"/>
        <v>21734.789999999997</v>
      </c>
      <c r="P780" s="81"/>
      <c r="Q780" s="81"/>
      <c r="R780" s="20">
        <v>15200003562</v>
      </c>
    </row>
    <row r="781" spans="1:18" ht="15" customHeight="1" x14ac:dyDescent="0.25">
      <c r="A781" s="27">
        <v>774</v>
      </c>
      <c r="B781" s="28" t="s">
        <v>506</v>
      </c>
      <c r="C781" s="34" t="s">
        <v>507</v>
      </c>
      <c r="D781" s="30" t="s">
        <v>38</v>
      </c>
      <c r="E781" s="76" t="s">
        <v>2141</v>
      </c>
      <c r="F781" s="76" t="s">
        <v>1927</v>
      </c>
      <c r="G781" s="97" t="s">
        <v>1924</v>
      </c>
      <c r="H781" s="3">
        <v>44747</v>
      </c>
      <c r="I781" s="3">
        <v>45112</v>
      </c>
      <c r="J781" s="32">
        <v>74324.25</v>
      </c>
      <c r="K781" s="147">
        <f t="shared" si="39"/>
        <v>2259.4571999999998</v>
      </c>
      <c r="L781" s="156">
        <v>6182.19</v>
      </c>
      <c r="M781" s="147">
        <f t="shared" si="41"/>
        <v>2133.1059749999999</v>
      </c>
      <c r="N781" s="33">
        <v>0</v>
      </c>
      <c r="O781" s="100">
        <f t="shared" si="40"/>
        <v>63749.496824999995</v>
      </c>
      <c r="P781" s="81"/>
      <c r="Q781" s="81"/>
      <c r="R781" s="20">
        <v>22300468877</v>
      </c>
    </row>
    <row r="782" spans="1:18" ht="15" customHeight="1" x14ac:dyDescent="0.25">
      <c r="A782" s="94">
        <v>775</v>
      </c>
      <c r="B782" s="28" t="s">
        <v>744</v>
      </c>
      <c r="C782" s="34" t="s">
        <v>745</v>
      </c>
      <c r="D782" s="30" t="s">
        <v>38</v>
      </c>
      <c r="E782" s="76" t="s">
        <v>2202</v>
      </c>
      <c r="F782" s="76" t="s">
        <v>1927</v>
      </c>
      <c r="G782" s="97" t="s">
        <v>1924</v>
      </c>
      <c r="H782" s="3" t="s">
        <v>2360</v>
      </c>
      <c r="I782" s="3">
        <v>44866</v>
      </c>
      <c r="J782" s="32">
        <v>74324.25</v>
      </c>
      <c r="K782" s="147">
        <f t="shared" si="39"/>
        <v>2259.4571999999998</v>
      </c>
      <c r="L782" s="156">
        <v>6182.19</v>
      </c>
      <c r="M782" s="147">
        <f t="shared" si="41"/>
        <v>2133.1059749999999</v>
      </c>
      <c r="N782" s="33">
        <v>0</v>
      </c>
      <c r="O782" s="100">
        <f t="shared" si="40"/>
        <v>63749.496824999995</v>
      </c>
      <c r="P782" s="81"/>
      <c r="Q782" s="81"/>
      <c r="R782" s="20">
        <v>22500205731</v>
      </c>
    </row>
    <row r="783" spans="1:18" ht="15" customHeight="1" x14ac:dyDescent="0.25">
      <c r="A783" s="27">
        <v>776</v>
      </c>
      <c r="B783" s="8" t="s">
        <v>1053</v>
      </c>
      <c r="C783" s="8" t="s">
        <v>2270</v>
      </c>
      <c r="D783" s="30" t="s">
        <v>38</v>
      </c>
      <c r="E783" s="77" t="s">
        <v>2060</v>
      </c>
      <c r="F783" s="8" t="s">
        <v>1927</v>
      </c>
      <c r="G783" s="97" t="s">
        <v>1924</v>
      </c>
      <c r="H783" s="3">
        <v>44713</v>
      </c>
      <c r="I783" s="3">
        <v>45078</v>
      </c>
      <c r="J783" s="32">
        <v>69663.100000000006</v>
      </c>
      <c r="K783" s="147">
        <f t="shared" si="39"/>
        <v>2117.7582400000001</v>
      </c>
      <c r="L783" s="156">
        <v>5305.05</v>
      </c>
      <c r="M783" s="147">
        <f t="shared" si="41"/>
        <v>1999.3309700000002</v>
      </c>
      <c r="N783" s="33"/>
      <c r="O783" s="100">
        <f t="shared" si="40"/>
        <v>60240.960790000005</v>
      </c>
      <c r="P783" s="81"/>
      <c r="Q783" s="81"/>
      <c r="R783" s="22">
        <v>22500366301</v>
      </c>
    </row>
    <row r="784" spans="1:18" s="151" customFormat="1" ht="15" customHeight="1" x14ac:dyDescent="0.25">
      <c r="A784" s="94">
        <v>777</v>
      </c>
      <c r="B784" s="203" t="s">
        <v>817</v>
      </c>
      <c r="C784" s="203" t="s">
        <v>2365</v>
      </c>
      <c r="D784" s="40" t="s">
        <v>51</v>
      </c>
      <c r="E784" s="144" t="s">
        <v>2370</v>
      </c>
      <c r="F784" s="144" t="s">
        <v>1927</v>
      </c>
      <c r="G784" s="145" t="s">
        <v>1924</v>
      </c>
      <c r="H784" s="146">
        <v>44606</v>
      </c>
      <c r="I784" s="146">
        <v>44971</v>
      </c>
      <c r="J784" s="48">
        <v>20898.93</v>
      </c>
      <c r="K784" s="147">
        <f t="shared" si="39"/>
        <v>635.32747200000006</v>
      </c>
      <c r="L784" s="156"/>
      <c r="M784" s="147">
        <f t="shared" si="41"/>
        <v>599.79929100000004</v>
      </c>
      <c r="N784" s="148"/>
      <c r="O784" s="147">
        <f t="shared" si="40"/>
        <v>19663.803237</v>
      </c>
      <c r="P784" s="149"/>
      <c r="Q784" s="149"/>
      <c r="R784" s="204">
        <v>4900795156</v>
      </c>
    </row>
    <row r="785" spans="1:18" ht="15" customHeight="1" x14ac:dyDescent="0.25">
      <c r="A785" s="27">
        <v>778</v>
      </c>
      <c r="B785" s="78" t="s">
        <v>2431</v>
      </c>
      <c r="C785" s="78" t="s">
        <v>2432</v>
      </c>
      <c r="D785" s="30" t="s">
        <v>51</v>
      </c>
      <c r="E785" s="76" t="s">
        <v>2370</v>
      </c>
      <c r="F785" s="76" t="s">
        <v>1927</v>
      </c>
      <c r="G785" s="97" t="s">
        <v>1924</v>
      </c>
      <c r="H785" s="3">
        <v>44606</v>
      </c>
      <c r="I785" s="3">
        <v>44971</v>
      </c>
      <c r="J785" s="32">
        <v>69663.100000000006</v>
      </c>
      <c r="K785" s="147">
        <f>+J785/100*3.04</f>
        <v>2117.7582400000001</v>
      </c>
      <c r="L785" s="156">
        <v>5305.05</v>
      </c>
      <c r="M785" s="147">
        <f t="shared" si="41"/>
        <v>1999.3309700000002</v>
      </c>
      <c r="N785" s="33"/>
      <c r="O785" s="100">
        <f>+J785-K785-L785-M785-N785</f>
        <v>60240.960790000005</v>
      </c>
      <c r="P785" s="81"/>
      <c r="Q785" s="81"/>
      <c r="R785" s="115">
        <v>4900795156</v>
      </c>
    </row>
    <row r="786" spans="1:18" ht="15" customHeight="1" x14ac:dyDescent="0.25">
      <c r="A786" s="94">
        <v>779</v>
      </c>
      <c r="B786" s="28" t="s">
        <v>760</v>
      </c>
      <c r="C786" s="34" t="s">
        <v>761</v>
      </c>
      <c r="D786" s="30" t="s">
        <v>38</v>
      </c>
      <c r="E786" s="76" t="s">
        <v>2006</v>
      </c>
      <c r="F786" s="76" t="s">
        <v>1929</v>
      </c>
      <c r="G786" s="97" t="s">
        <v>1924</v>
      </c>
      <c r="H786" s="3">
        <v>44805</v>
      </c>
      <c r="I786" s="3">
        <v>45170</v>
      </c>
      <c r="J786" s="32">
        <v>71500</v>
      </c>
      <c r="K786" s="147">
        <f t="shared" si="39"/>
        <v>2173.6</v>
      </c>
      <c r="L786" s="156">
        <v>5650.7160000000022</v>
      </c>
      <c r="M786" s="147">
        <f t="shared" si="41"/>
        <v>2052.0500000000002</v>
      </c>
      <c r="N786" s="33">
        <v>0</v>
      </c>
      <c r="O786" s="100">
        <f t="shared" si="40"/>
        <v>61623.633999999991</v>
      </c>
      <c r="P786" s="81"/>
      <c r="Q786" s="81"/>
      <c r="R786" s="20">
        <v>107427742</v>
      </c>
    </row>
    <row r="787" spans="1:18" ht="15" customHeight="1" x14ac:dyDescent="0.25">
      <c r="A787" s="27">
        <v>780</v>
      </c>
      <c r="B787" s="28" t="s">
        <v>82</v>
      </c>
      <c r="C787" s="34" t="s">
        <v>83</v>
      </c>
      <c r="D787" s="30" t="s">
        <v>51</v>
      </c>
      <c r="E787" s="76" t="s">
        <v>2044</v>
      </c>
      <c r="F787" s="76" t="s">
        <v>1929</v>
      </c>
      <c r="G787" s="97" t="s">
        <v>1924</v>
      </c>
      <c r="H787" s="3">
        <v>44805</v>
      </c>
      <c r="I787" s="3">
        <v>45170</v>
      </c>
      <c r="J787" s="32">
        <v>65018.43</v>
      </c>
      <c r="K787" s="147">
        <f t="shared" si="39"/>
        <v>1976.5602719999999</v>
      </c>
      <c r="L787" s="156">
        <v>4431.0200000000004</v>
      </c>
      <c r="M787" s="147">
        <f t="shared" si="41"/>
        <v>1866.028941</v>
      </c>
      <c r="N787" s="33">
        <v>14660.78</v>
      </c>
      <c r="O787" s="100">
        <f t="shared" si="40"/>
        <v>42084.040787000005</v>
      </c>
      <c r="P787" s="81"/>
      <c r="Q787" s="81"/>
      <c r="R787" s="20">
        <v>111461596</v>
      </c>
    </row>
    <row r="788" spans="1:18" ht="15" customHeight="1" x14ac:dyDescent="0.25">
      <c r="A788" s="94">
        <v>781</v>
      </c>
      <c r="B788" s="28" t="s">
        <v>613</v>
      </c>
      <c r="C788" s="34" t="s">
        <v>614</v>
      </c>
      <c r="D788" s="30" t="s">
        <v>51</v>
      </c>
      <c r="E788" s="78" t="s">
        <v>2069</v>
      </c>
      <c r="F788" s="78" t="s">
        <v>1929</v>
      </c>
      <c r="G788" s="97" t="s">
        <v>1924</v>
      </c>
      <c r="H788" s="3">
        <v>44682</v>
      </c>
      <c r="I788" s="3">
        <v>45047</v>
      </c>
      <c r="J788" s="32">
        <v>99099</v>
      </c>
      <c r="K788" s="147">
        <f t="shared" si="39"/>
        <v>3012.6096000000002</v>
      </c>
      <c r="L788" s="156">
        <v>11893.499775</v>
      </c>
      <c r="M788" s="147">
        <f t="shared" si="41"/>
        <v>2844.1413000000002</v>
      </c>
      <c r="N788" s="33">
        <v>3811.5</v>
      </c>
      <c r="O788" s="100">
        <f t="shared" si="40"/>
        <v>77537.249324999997</v>
      </c>
      <c r="P788" s="81"/>
      <c r="Q788" s="81"/>
      <c r="R788" s="20">
        <v>114038417</v>
      </c>
    </row>
    <row r="789" spans="1:18" ht="15" customHeight="1" x14ac:dyDescent="0.25">
      <c r="A789" s="27">
        <v>782</v>
      </c>
      <c r="B789" s="28" t="s">
        <v>1129</v>
      </c>
      <c r="C789" s="34" t="s">
        <v>1130</v>
      </c>
      <c r="D789" s="30" t="s">
        <v>51</v>
      </c>
      <c r="E789" s="78" t="s">
        <v>2069</v>
      </c>
      <c r="F789" s="78" t="s">
        <v>1929</v>
      </c>
      <c r="G789" s="97" t="s">
        <v>1924</v>
      </c>
      <c r="H789" s="3">
        <v>44743</v>
      </c>
      <c r="I789" s="3">
        <v>45108</v>
      </c>
      <c r="J789" s="32">
        <v>99099</v>
      </c>
      <c r="K789" s="147">
        <f t="shared" si="39"/>
        <v>3012.6096000000002</v>
      </c>
      <c r="L789" s="156">
        <v>11893.499775</v>
      </c>
      <c r="M789" s="147">
        <f t="shared" si="41"/>
        <v>2844.1413000000002</v>
      </c>
      <c r="N789" s="33">
        <v>17985.71</v>
      </c>
      <c r="O789" s="100">
        <f t="shared" si="40"/>
        <v>63363.039324999998</v>
      </c>
      <c r="P789" s="81"/>
      <c r="Q789" s="81"/>
      <c r="R789" s="20">
        <v>114834401</v>
      </c>
    </row>
    <row r="790" spans="1:18" ht="15" customHeight="1" x14ac:dyDescent="0.25">
      <c r="A790" s="94">
        <v>783</v>
      </c>
      <c r="B790" s="28" t="s">
        <v>958</v>
      </c>
      <c r="C790" s="34" t="s">
        <v>959</v>
      </c>
      <c r="D790" s="30" t="s">
        <v>51</v>
      </c>
      <c r="E790" s="76" t="s">
        <v>2131</v>
      </c>
      <c r="F790" s="76" t="s">
        <v>1929</v>
      </c>
      <c r="G790" s="97" t="s">
        <v>1924</v>
      </c>
      <c r="H790" s="3">
        <v>44620</v>
      </c>
      <c r="I790" s="3">
        <v>44985</v>
      </c>
      <c r="J790" s="32">
        <v>65018.43</v>
      </c>
      <c r="K790" s="147">
        <f t="shared" si="39"/>
        <v>1976.5602719999999</v>
      </c>
      <c r="L790" s="156">
        <v>4431.0200000000004</v>
      </c>
      <c r="M790" s="147">
        <f t="shared" si="41"/>
        <v>1866.028941</v>
      </c>
      <c r="N790" s="33">
        <v>0</v>
      </c>
      <c r="O790" s="100">
        <f t="shared" si="40"/>
        <v>56744.820787000004</v>
      </c>
      <c r="P790" s="81"/>
      <c r="Q790" s="81"/>
      <c r="R790" s="20">
        <v>1200956181</v>
      </c>
    </row>
    <row r="791" spans="1:18" ht="15" customHeight="1" x14ac:dyDescent="0.25">
      <c r="A791" s="27">
        <v>784</v>
      </c>
      <c r="B791" s="28" t="s">
        <v>662</v>
      </c>
      <c r="C791" s="34" t="s">
        <v>663</v>
      </c>
      <c r="D791" s="30" t="s">
        <v>51</v>
      </c>
      <c r="E791" s="78" t="s">
        <v>2152</v>
      </c>
      <c r="F791" s="78" t="s">
        <v>1929</v>
      </c>
      <c r="G791" s="97" t="s">
        <v>1924</v>
      </c>
      <c r="H791" s="3">
        <v>44805</v>
      </c>
      <c r="I791" s="3">
        <v>45170</v>
      </c>
      <c r="J791" s="32">
        <v>82582.5</v>
      </c>
      <c r="K791" s="147">
        <f t="shared" si="39"/>
        <v>2510.5080000000003</v>
      </c>
      <c r="L791" s="156">
        <v>8008.4060624999984</v>
      </c>
      <c r="M791" s="147">
        <f t="shared" si="41"/>
        <v>2370.1177500000003</v>
      </c>
      <c r="N791" s="33">
        <v>4129.13</v>
      </c>
      <c r="O791" s="100">
        <f t="shared" si="40"/>
        <v>65564.33818749999</v>
      </c>
      <c r="P791" s="81"/>
      <c r="Q791" s="81"/>
      <c r="R791" s="20">
        <v>3300085796</v>
      </c>
    </row>
    <row r="792" spans="1:18" ht="15" customHeight="1" x14ac:dyDescent="0.25">
      <c r="A792" s="94">
        <v>785</v>
      </c>
      <c r="B792" s="28" t="s">
        <v>372</v>
      </c>
      <c r="C792" s="34" t="s">
        <v>373</v>
      </c>
      <c r="D792" s="30" t="s">
        <v>51</v>
      </c>
      <c r="E792" s="76" t="s">
        <v>2044</v>
      </c>
      <c r="F792" s="76" t="s">
        <v>1929</v>
      </c>
      <c r="G792" s="97" t="s">
        <v>1924</v>
      </c>
      <c r="H792" s="3">
        <v>44604</v>
      </c>
      <c r="I792" s="3">
        <v>44969</v>
      </c>
      <c r="J792" s="32">
        <v>65018.43</v>
      </c>
      <c r="K792" s="147">
        <f t="shared" si="39"/>
        <v>1976.5602719999999</v>
      </c>
      <c r="L792" s="156">
        <v>4431.0200000000004</v>
      </c>
      <c r="M792" s="147">
        <f t="shared" si="41"/>
        <v>1866.028941</v>
      </c>
      <c r="N792" s="33">
        <v>0</v>
      </c>
      <c r="O792" s="100">
        <f t="shared" si="40"/>
        <v>56744.820787000004</v>
      </c>
      <c r="P792" s="81"/>
      <c r="Q792" s="81"/>
      <c r="R792" s="91">
        <v>3500224401</v>
      </c>
    </row>
    <row r="793" spans="1:18" ht="15" customHeight="1" x14ac:dyDescent="0.25">
      <c r="A793" s="27">
        <v>786</v>
      </c>
      <c r="B793" s="28" t="s">
        <v>198</v>
      </c>
      <c r="C793" s="34" t="s">
        <v>199</v>
      </c>
      <c r="D793" s="30" t="s">
        <v>51</v>
      </c>
      <c r="E793" s="78" t="s">
        <v>2155</v>
      </c>
      <c r="F793" s="78" t="s">
        <v>1929</v>
      </c>
      <c r="G793" s="97" t="s">
        <v>1924</v>
      </c>
      <c r="H793" s="3">
        <v>44484</v>
      </c>
      <c r="I793" s="3">
        <v>44849</v>
      </c>
      <c r="J793" s="32">
        <v>88935</v>
      </c>
      <c r="K793" s="147">
        <f t="shared" si="39"/>
        <v>2703.6240000000003</v>
      </c>
      <c r="L793" s="156">
        <v>9502.68</v>
      </c>
      <c r="M793" s="147">
        <f t="shared" si="41"/>
        <v>2552.4345000000003</v>
      </c>
      <c r="N793" s="33">
        <v>0</v>
      </c>
      <c r="O793" s="100">
        <f t="shared" si="40"/>
        <v>74176.261499999993</v>
      </c>
      <c r="P793" s="81"/>
      <c r="Q793" s="81"/>
      <c r="R793" s="20">
        <v>4700348693</v>
      </c>
    </row>
    <row r="794" spans="1:18" ht="15" customHeight="1" x14ac:dyDescent="0.25">
      <c r="A794" s="94">
        <v>787</v>
      </c>
      <c r="B794" s="28" t="s">
        <v>782</v>
      </c>
      <c r="C794" s="34" t="s">
        <v>783</v>
      </c>
      <c r="D794" s="30" t="s">
        <v>51</v>
      </c>
      <c r="E794" s="137" t="s">
        <v>2069</v>
      </c>
      <c r="F794" s="137" t="s">
        <v>1929</v>
      </c>
      <c r="G794" s="97" t="s">
        <v>1924</v>
      </c>
      <c r="H794" s="3">
        <v>44758</v>
      </c>
      <c r="I794" s="3">
        <v>45123</v>
      </c>
      <c r="J794" s="32">
        <v>99099</v>
      </c>
      <c r="K794" s="147">
        <f t="shared" si="39"/>
        <v>3012.6096000000002</v>
      </c>
      <c r="L794" s="156">
        <v>11555.97</v>
      </c>
      <c r="M794" s="147">
        <f t="shared" si="41"/>
        <v>2844.1413000000002</v>
      </c>
      <c r="N794" s="33">
        <v>7437.45</v>
      </c>
      <c r="O794" s="100">
        <f t="shared" si="40"/>
        <v>74248.829100000003</v>
      </c>
      <c r="P794" s="81"/>
      <c r="Q794" s="81"/>
      <c r="R794" s="20">
        <v>4800820369</v>
      </c>
    </row>
    <row r="795" spans="1:18" ht="15" customHeight="1" x14ac:dyDescent="0.25">
      <c r="A795" s="27">
        <v>788</v>
      </c>
      <c r="B795" s="28" t="s">
        <v>228</v>
      </c>
      <c r="C795" s="34" t="s">
        <v>229</v>
      </c>
      <c r="D795" s="30" t="s">
        <v>51</v>
      </c>
      <c r="E795" s="78" t="s">
        <v>2069</v>
      </c>
      <c r="F795" s="78" t="s">
        <v>1929</v>
      </c>
      <c r="G795" s="97" t="s">
        <v>1924</v>
      </c>
      <c r="H795" s="3">
        <v>44805</v>
      </c>
      <c r="I795" s="3">
        <v>45170</v>
      </c>
      <c r="J795" s="32">
        <v>99099</v>
      </c>
      <c r="K795" s="147">
        <f t="shared" si="39"/>
        <v>3012.6096000000002</v>
      </c>
      <c r="L795" s="156">
        <v>11893.499775</v>
      </c>
      <c r="M795" s="147">
        <f t="shared" si="41"/>
        <v>2844.1413000000002</v>
      </c>
      <c r="N795" s="33">
        <v>3811.5</v>
      </c>
      <c r="O795" s="100">
        <f t="shared" si="40"/>
        <v>77537.249324999997</v>
      </c>
      <c r="P795" s="81"/>
      <c r="Q795" s="81"/>
      <c r="R795" s="20">
        <v>13600124351</v>
      </c>
    </row>
    <row r="796" spans="1:18" ht="15" customHeight="1" x14ac:dyDescent="0.25">
      <c r="A796" s="94">
        <v>789</v>
      </c>
      <c r="B796" s="28" t="s">
        <v>868</v>
      </c>
      <c r="C796" s="29" t="s">
        <v>869</v>
      </c>
      <c r="D796" s="30" t="s">
        <v>38</v>
      </c>
      <c r="E796" s="76" t="s">
        <v>2192</v>
      </c>
      <c r="F796" s="76" t="s">
        <v>1929</v>
      </c>
      <c r="G796" s="97" t="s">
        <v>1924</v>
      </c>
      <c r="H796" s="3">
        <v>44805</v>
      </c>
      <c r="I796" s="3">
        <v>45170</v>
      </c>
      <c r="J796" s="32">
        <v>23100</v>
      </c>
      <c r="K796" s="147">
        <f t="shared" si="39"/>
        <v>702.24</v>
      </c>
      <c r="L796" s="156"/>
      <c r="M796" s="147">
        <f t="shared" si="41"/>
        <v>662.97</v>
      </c>
      <c r="N796" s="33">
        <v>0</v>
      </c>
      <c r="O796" s="100">
        <f t="shared" si="40"/>
        <v>21734.789999999997</v>
      </c>
      <c r="P796" s="81"/>
      <c r="Q796" s="81"/>
      <c r="R796" s="91">
        <v>22300486069</v>
      </c>
    </row>
    <row r="797" spans="1:18" ht="15" customHeight="1" x14ac:dyDescent="0.25">
      <c r="A797" s="27">
        <v>790</v>
      </c>
      <c r="B797" s="28" t="s">
        <v>794</v>
      </c>
      <c r="C797" s="34" t="s">
        <v>795</v>
      </c>
      <c r="D797" s="30" t="s">
        <v>38</v>
      </c>
      <c r="E797" s="76" t="s">
        <v>1962</v>
      </c>
      <c r="F797" s="76" t="s">
        <v>1929</v>
      </c>
      <c r="G797" s="97" t="s">
        <v>1924</v>
      </c>
      <c r="H797" s="3">
        <v>44515</v>
      </c>
      <c r="I797" s="3">
        <v>44880</v>
      </c>
      <c r="J797" s="32">
        <v>65018.43</v>
      </c>
      <c r="K797" s="147">
        <f t="shared" si="39"/>
        <v>1976.5602719999999</v>
      </c>
      <c r="L797" s="156">
        <v>4160.99</v>
      </c>
      <c r="M797" s="147">
        <f t="shared" si="41"/>
        <v>1866.028941</v>
      </c>
      <c r="N797" s="33">
        <v>5897.45</v>
      </c>
      <c r="O797" s="100">
        <f t="shared" si="40"/>
        <v>51117.400787000006</v>
      </c>
      <c r="P797" s="81"/>
      <c r="Q797" s="81"/>
      <c r="R797" s="20">
        <v>22400497669</v>
      </c>
    </row>
    <row r="798" spans="1:18" ht="15" customHeight="1" x14ac:dyDescent="0.25">
      <c r="A798" s="94">
        <v>791</v>
      </c>
      <c r="B798" s="28" t="s">
        <v>69</v>
      </c>
      <c r="C798" s="34" t="s">
        <v>70</v>
      </c>
      <c r="D798" s="30" t="s">
        <v>51</v>
      </c>
      <c r="E798" s="76" t="s">
        <v>2044</v>
      </c>
      <c r="F798" s="76" t="s">
        <v>1929</v>
      </c>
      <c r="G798" s="97" t="s">
        <v>1924</v>
      </c>
      <c r="H798" s="3">
        <v>44688</v>
      </c>
      <c r="I798" s="3">
        <v>45053</v>
      </c>
      <c r="J798" s="32">
        <v>65018.43</v>
      </c>
      <c r="K798" s="147">
        <f t="shared" si="39"/>
        <v>1976.5602719999999</v>
      </c>
      <c r="L798" s="156">
        <v>4431.0200000000004</v>
      </c>
      <c r="M798" s="147">
        <f t="shared" si="41"/>
        <v>1866.028941</v>
      </c>
      <c r="N798" s="33">
        <v>0</v>
      </c>
      <c r="O798" s="100">
        <f t="shared" si="40"/>
        <v>56744.820787000004</v>
      </c>
      <c r="P798" s="81"/>
      <c r="Q798" s="81"/>
      <c r="R798" s="20">
        <v>22500488741</v>
      </c>
    </row>
    <row r="799" spans="1:18" ht="15" customHeight="1" x14ac:dyDescent="0.25">
      <c r="A799" s="27">
        <v>792</v>
      </c>
      <c r="B799" s="76" t="s">
        <v>2412</v>
      </c>
      <c r="C799" s="76" t="s">
        <v>2411</v>
      </c>
      <c r="D799" s="30" t="s">
        <v>51</v>
      </c>
      <c r="E799" s="76" t="s">
        <v>2069</v>
      </c>
      <c r="F799" s="76" t="s">
        <v>1929</v>
      </c>
      <c r="G799" s="97" t="s">
        <v>1924</v>
      </c>
      <c r="H799" s="3">
        <v>44725</v>
      </c>
      <c r="I799" s="3">
        <v>45090</v>
      </c>
      <c r="J799" s="32">
        <v>69663.100000000006</v>
      </c>
      <c r="K799" s="147">
        <f t="shared" si="39"/>
        <v>2117.7582400000001</v>
      </c>
      <c r="L799" s="156">
        <v>5305.05</v>
      </c>
      <c r="M799" s="147">
        <f t="shared" si="41"/>
        <v>1999.3309700000002</v>
      </c>
      <c r="N799" s="33"/>
      <c r="O799" s="100">
        <f t="shared" si="40"/>
        <v>60240.960790000005</v>
      </c>
      <c r="P799" s="81"/>
      <c r="Q799" s="81"/>
      <c r="R799" s="138">
        <v>22400533877</v>
      </c>
    </row>
    <row r="800" spans="1:18" ht="15" customHeight="1" x14ac:dyDescent="0.25">
      <c r="A800" s="94">
        <v>793</v>
      </c>
      <c r="B800" s="28" t="s">
        <v>1215</v>
      </c>
      <c r="C800" s="34" t="s">
        <v>1216</v>
      </c>
      <c r="D800" s="30" t="s">
        <v>51</v>
      </c>
      <c r="E800" s="76" t="s">
        <v>2050</v>
      </c>
      <c r="F800" s="76" t="s">
        <v>1926</v>
      </c>
      <c r="G800" s="97" t="s">
        <v>1924</v>
      </c>
      <c r="H800" s="4" t="s">
        <v>2360</v>
      </c>
      <c r="I800" s="4">
        <v>44866</v>
      </c>
      <c r="J800" s="32">
        <v>74324.25</v>
      </c>
      <c r="K800" s="147">
        <f t="shared" si="39"/>
        <v>2259.4571999999998</v>
      </c>
      <c r="L800" s="156">
        <v>6182.19</v>
      </c>
      <c r="M800" s="147">
        <f t="shared" si="41"/>
        <v>2133.1059749999999</v>
      </c>
      <c r="N800" s="33">
        <v>10570.94</v>
      </c>
      <c r="O800" s="100">
        <f t="shared" si="40"/>
        <v>53178.556824999992</v>
      </c>
      <c r="P800" s="81"/>
      <c r="Q800" s="81"/>
      <c r="R800" s="20">
        <v>111940151</v>
      </c>
    </row>
    <row r="801" spans="1:18" ht="15" customHeight="1" x14ac:dyDescent="0.25">
      <c r="A801" s="27">
        <v>794</v>
      </c>
      <c r="B801" s="28" t="s">
        <v>1911</v>
      </c>
      <c r="C801" s="34" t="s">
        <v>1912</v>
      </c>
      <c r="D801" s="30" t="s">
        <v>38</v>
      </c>
      <c r="E801" s="77" t="s">
        <v>2090</v>
      </c>
      <c r="F801" s="8" t="s">
        <v>1926</v>
      </c>
      <c r="G801" s="97" t="s">
        <v>1924</v>
      </c>
      <c r="H801" s="3">
        <v>44682</v>
      </c>
      <c r="I801" s="3">
        <v>45047</v>
      </c>
      <c r="J801" s="32">
        <v>74324.25</v>
      </c>
      <c r="K801" s="147">
        <f t="shared" si="39"/>
        <v>2259.4571999999998</v>
      </c>
      <c r="L801" s="156">
        <v>6182.19</v>
      </c>
      <c r="M801" s="147">
        <f t="shared" si="41"/>
        <v>2133.1059749999999</v>
      </c>
      <c r="N801" s="33">
        <v>0</v>
      </c>
      <c r="O801" s="100">
        <f t="shared" si="40"/>
        <v>63749.496824999995</v>
      </c>
      <c r="P801" s="81"/>
      <c r="Q801" s="81"/>
      <c r="R801" s="20">
        <v>115522476</v>
      </c>
    </row>
    <row r="802" spans="1:18" ht="15" customHeight="1" x14ac:dyDescent="0.25">
      <c r="A802" s="94">
        <v>795</v>
      </c>
      <c r="B802" s="28" t="s">
        <v>108</v>
      </c>
      <c r="C802" s="34" t="s">
        <v>109</v>
      </c>
      <c r="D802" s="30" t="s">
        <v>38</v>
      </c>
      <c r="E802" s="76" t="s">
        <v>2050</v>
      </c>
      <c r="F802" s="76" t="s">
        <v>1926</v>
      </c>
      <c r="G802" s="97" t="s">
        <v>1924</v>
      </c>
      <c r="H802" s="3">
        <v>44805</v>
      </c>
      <c r="I802" s="3">
        <v>45170</v>
      </c>
      <c r="J802" s="32">
        <v>74324.25</v>
      </c>
      <c r="K802" s="147">
        <f t="shared" si="39"/>
        <v>2259.4571999999998</v>
      </c>
      <c r="L802" s="156">
        <v>5879.69</v>
      </c>
      <c r="M802" s="147">
        <f t="shared" si="41"/>
        <v>2133.1059749999999</v>
      </c>
      <c r="N802" s="33">
        <v>2762.45</v>
      </c>
      <c r="O802" s="100">
        <f t="shared" si="40"/>
        <v>61289.546824999998</v>
      </c>
      <c r="P802" s="81"/>
      <c r="Q802" s="81"/>
      <c r="R802" s="20">
        <v>116402355</v>
      </c>
    </row>
    <row r="803" spans="1:18" ht="15" customHeight="1" x14ac:dyDescent="0.25">
      <c r="A803" s="27">
        <v>796</v>
      </c>
      <c r="B803" s="28" t="s">
        <v>499</v>
      </c>
      <c r="C803" s="34" t="s">
        <v>500</v>
      </c>
      <c r="D803" s="30" t="s">
        <v>38</v>
      </c>
      <c r="E803" s="76" t="s">
        <v>2050</v>
      </c>
      <c r="F803" s="76" t="s">
        <v>1926</v>
      </c>
      <c r="G803" s="97" t="s">
        <v>1924</v>
      </c>
      <c r="H803" s="3" t="s">
        <v>2360</v>
      </c>
      <c r="I803" s="3">
        <v>44866</v>
      </c>
      <c r="J803" s="32">
        <v>74324.25</v>
      </c>
      <c r="K803" s="147">
        <f t="shared" si="39"/>
        <v>2259.4571999999998</v>
      </c>
      <c r="L803" s="156">
        <v>6182.19</v>
      </c>
      <c r="M803" s="147">
        <f t="shared" si="41"/>
        <v>2133.1059749999999</v>
      </c>
      <c r="N803" s="33">
        <v>0</v>
      </c>
      <c r="O803" s="100">
        <f t="shared" si="40"/>
        <v>63749.496824999995</v>
      </c>
      <c r="P803" s="81"/>
      <c r="Q803" s="81"/>
      <c r="R803" s="20">
        <v>2500380866</v>
      </c>
    </row>
    <row r="804" spans="1:18" ht="15" customHeight="1" x14ac:dyDescent="0.25">
      <c r="A804" s="94">
        <v>797</v>
      </c>
      <c r="B804" s="28" t="s">
        <v>374</v>
      </c>
      <c r="C804" s="34" t="s">
        <v>375</v>
      </c>
      <c r="D804" s="30" t="s">
        <v>38</v>
      </c>
      <c r="E804" s="76" t="s">
        <v>2050</v>
      </c>
      <c r="F804" s="76" t="s">
        <v>1926</v>
      </c>
      <c r="G804" s="97" t="s">
        <v>1924</v>
      </c>
      <c r="H804" s="3">
        <v>44805</v>
      </c>
      <c r="I804" s="3">
        <v>45170</v>
      </c>
      <c r="J804" s="32">
        <v>74324.25</v>
      </c>
      <c r="K804" s="147">
        <f t="shared" si="39"/>
        <v>2259.4571999999998</v>
      </c>
      <c r="L804" s="156">
        <v>5577.2</v>
      </c>
      <c r="M804" s="147">
        <f t="shared" si="41"/>
        <v>2133.1059749999999</v>
      </c>
      <c r="N804" s="33">
        <v>5883.53</v>
      </c>
      <c r="O804" s="100">
        <f t="shared" si="40"/>
        <v>58470.956825000001</v>
      </c>
      <c r="P804" s="81"/>
      <c r="Q804" s="81"/>
      <c r="R804" s="20">
        <v>8700040077</v>
      </c>
    </row>
    <row r="805" spans="1:18" ht="15" customHeight="1" x14ac:dyDescent="0.25">
      <c r="A805" s="27">
        <v>798</v>
      </c>
      <c r="B805" s="53" t="s">
        <v>1677</v>
      </c>
      <c r="C805" s="55" t="s">
        <v>1678</v>
      </c>
      <c r="D805" s="40" t="s">
        <v>38</v>
      </c>
      <c r="E805" s="76" t="s">
        <v>2050</v>
      </c>
      <c r="F805" s="8" t="s">
        <v>1926</v>
      </c>
      <c r="G805" s="97" t="s">
        <v>1924</v>
      </c>
      <c r="H805" s="3" t="s">
        <v>2360</v>
      </c>
      <c r="I805" s="3">
        <v>44866</v>
      </c>
      <c r="J805" s="32">
        <v>74324.25</v>
      </c>
      <c r="K805" s="147">
        <f t="shared" si="39"/>
        <v>2259.4571999999998</v>
      </c>
      <c r="L805" s="156">
        <v>6182.19</v>
      </c>
      <c r="M805" s="147">
        <f t="shared" si="41"/>
        <v>2133.1059749999999</v>
      </c>
      <c r="N805" s="33">
        <v>0</v>
      </c>
      <c r="O805" s="100">
        <f t="shared" si="40"/>
        <v>63749.496824999995</v>
      </c>
      <c r="P805" s="81"/>
      <c r="Q805" s="81"/>
      <c r="R805" s="20">
        <v>22300397589</v>
      </c>
    </row>
    <row r="806" spans="1:18" ht="15" customHeight="1" x14ac:dyDescent="0.25">
      <c r="A806" s="94">
        <v>799</v>
      </c>
      <c r="B806" s="28" t="s">
        <v>139</v>
      </c>
      <c r="C806" s="34" t="s">
        <v>140</v>
      </c>
      <c r="D806" s="30" t="s">
        <v>38</v>
      </c>
      <c r="E806" s="76" t="s">
        <v>1974</v>
      </c>
      <c r="F806" s="76" t="s">
        <v>1973</v>
      </c>
      <c r="G806" s="97" t="s">
        <v>1924</v>
      </c>
      <c r="H806" s="3">
        <v>44805</v>
      </c>
      <c r="I806" s="3">
        <v>45170</v>
      </c>
      <c r="J806" s="32">
        <v>41291.25</v>
      </c>
      <c r="K806" s="147">
        <f t="shared" si="39"/>
        <v>1255.2540000000001</v>
      </c>
      <c r="L806" s="156">
        <v>624.88906874999918</v>
      </c>
      <c r="M806" s="147">
        <f t="shared" si="41"/>
        <v>1185.0588750000002</v>
      </c>
      <c r="N806" s="33">
        <v>0</v>
      </c>
      <c r="O806" s="100">
        <f t="shared" si="40"/>
        <v>38226.048056249994</v>
      </c>
      <c r="P806" s="81"/>
      <c r="Q806" s="81"/>
      <c r="R806" s="20">
        <v>103210688</v>
      </c>
    </row>
    <row r="807" spans="1:18" ht="15" customHeight="1" x14ac:dyDescent="0.25">
      <c r="A807" s="27">
        <v>800</v>
      </c>
      <c r="B807" s="28" t="s">
        <v>814</v>
      </c>
      <c r="C807" s="34" t="s">
        <v>815</v>
      </c>
      <c r="D807" s="30" t="s">
        <v>38</v>
      </c>
      <c r="E807" s="78" t="s">
        <v>2061</v>
      </c>
      <c r="F807" s="78" t="s">
        <v>1973</v>
      </c>
      <c r="G807" s="97" t="s">
        <v>1924</v>
      </c>
      <c r="H807" s="3">
        <v>44743</v>
      </c>
      <c r="I807" s="3">
        <v>45108</v>
      </c>
      <c r="J807" s="32">
        <v>77402.92</v>
      </c>
      <c r="K807" s="147">
        <f t="shared" si="39"/>
        <v>2353.0487679999997</v>
      </c>
      <c r="L807" s="156">
        <v>6790.04</v>
      </c>
      <c r="M807" s="147">
        <f t="shared" si="41"/>
        <v>2221.463804</v>
      </c>
      <c r="N807" s="33">
        <v>4426.3</v>
      </c>
      <c r="O807" s="100">
        <f t="shared" si="40"/>
        <v>61612.067428000009</v>
      </c>
      <c r="P807" s="81"/>
      <c r="Q807" s="81"/>
      <c r="R807" s="20">
        <v>112879523</v>
      </c>
    </row>
    <row r="808" spans="1:18" ht="15" customHeight="1" x14ac:dyDescent="0.25">
      <c r="A808" s="94">
        <v>801</v>
      </c>
      <c r="B808" s="28" t="s">
        <v>215</v>
      </c>
      <c r="C808" s="34" t="s">
        <v>216</v>
      </c>
      <c r="D808" s="30" t="s">
        <v>51</v>
      </c>
      <c r="E808" s="76" t="s">
        <v>2114</v>
      </c>
      <c r="F808" s="76" t="s">
        <v>1973</v>
      </c>
      <c r="G808" s="97" t="s">
        <v>1924</v>
      </c>
      <c r="H808" s="3">
        <v>44805</v>
      </c>
      <c r="I808" s="3">
        <v>45170</v>
      </c>
      <c r="J808" s="32">
        <v>69662.63</v>
      </c>
      <c r="K808" s="147">
        <f t="shared" si="39"/>
        <v>2117.7439520000003</v>
      </c>
      <c r="L808" s="156">
        <v>5304.9597134000023</v>
      </c>
      <c r="M808" s="147">
        <f t="shared" si="41"/>
        <v>1999.317481</v>
      </c>
      <c r="N808" s="33">
        <v>2541</v>
      </c>
      <c r="O808" s="100">
        <f t="shared" si="40"/>
        <v>57699.608853600002</v>
      </c>
      <c r="P808" s="81"/>
      <c r="Q808" s="81"/>
      <c r="R808" s="20">
        <v>200232205</v>
      </c>
    </row>
    <row r="809" spans="1:18" ht="15" customHeight="1" x14ac:dyDescent="0.25">
      <c r="A809" s="27">
        <v>802</v>
      </c>
      <c r="B809" s="28" t="s">
        <v>1424</v>
      </c>
      <c r="C809" s="34" t="s">
        <v>1425</v>
      </c>
      <c r="D809" s="30" t="s">
        <v>38</v>
      </c>
      <c r="E809" s="77" t="s">
        <v>2134</v>
      </c>
      <c r="F809" s="8" t="s">
        <v>1973</v>
      </c>
      <c r="G809" s="97" t="s">
        <v>1924</v>
      </c>
      <c r="H809" s="3">
        <v>44652</v>
      </c>
      <c r="I809" s="3">
        <v>45017</v>
      </c>
      <c r="J809" s="32">
        <v>74324.25</v>
      </c>
      <c r="K809" s="147">
        <f t="shared" si="39"/>
        <v>2259.4571999999998</v>
      </c>
      <c r="L809" s="156">
        <v>6182.19</v>
      </c>
      <c r="M809" s="147">
        <f t="shared" si="41"/>
        <v>2133.1059749999999</v>
      </c>
      <c r="N809" s="33">
        <v>2858.63</v>
      </c>
      <c r="O809" s="100">
        <f t="shared" si="40"/>
        <v>60890.866824999997</v>
      </c>
      <c r="P809" s="81"/>
      <c r="Q809" s="81"/>
      <c r="R809" s="20">
        <v>1900183649</v>
      </c>
    </row>
    <row r="810" spans="1:18" ht="15" customHeight="1" x14ac:dyDescent="0.25">
      <c r="A810" s="94">
        <v>803</v>
      </c>
      <c r="B810" s="28" t="s">
        <v>167</v>
      </c>
      <c r="C810" s="34" t="s">
        <v>168</v>
      </c>
      <c r="D810" s="30" t="s">
        <v>51</v>
      </c>
      <c r="E810" s="76" t="s">
        <v>2135</v>
      </c>
      <c r="F810" s="76" t="s">
        <v>1973</v>
      </c>
      <c r="G810" s="97" t="s">
        <v>1924</v>
      </c>
      <c r="H810" s="3">
        <v>44743</v>
      </c>
      <c r="I810" s="3">
        <v>45108</v>
      </c>
      <c r="J810" s="32">
        <v>18150</v>
      </c>
      <c r="K810" s="147">
        <f t="shared" si="39"/>
        <v>551.76</v>
      </c>
      <c r="L810" s="156"/>
      <c r="M810" s="147">
        <f t="shared" si="41"/>
        <v>520.90499999999997</v>
      </c>
      <c r="N810" s="33">
        <v>0</v>
      </c>
      <c r="O810" s="100">
        <f t="shared" si="40"/>
        <v>17077.335000000003</v>
      </c>
      <c r="P810" s="81"/>
      <c r="Q810" s="81"/>
      <c r="R810" s="20">
        <v>1900188259</v>
      </c>
    </row>
    <row r="811" spans="1:18" ht="15" customHeight="1" x14ac:dyDescent="0.25">
      <c r="A811" s="27">
        <v>804</v>
      </c>
      <c r="B811" s="28" t="s">
        <v>394</v>
      </c>
      <c r="C811" s="34" t="s">
        <v>395</v>
      </c>
      <c r="D811" s="30" t="s">
        <v>51</v>
      </c>
      <c r="E811" s="76" t="s">
        <v>2154</v>
      </c>
      <c r="F811" s="76" t="s">
        <v>1973</v>
      </c>
      <c r="G811" s="97" t="s">
        <v>1924</v>
      </c>
      <c r="H811" s="3">
        <v>44805</v>
      </c>
      <c r="I811" s="3">
        <v>45170</v>
      </c>
      <c r="J811" s="32">
        <v>18150</v>
      </c>
      <c r="K811" s="147">
        <f t="shared" si="39"/>
        <v>551.76</v>
      </c>
      <c r="L811" s="156"/>
      <c r="M811" s="147">
        <f t="shared" si="41"/>
        <v>520.90499999999997</v>
      </c>
      <c r="N811" s="33">
        <v>3047.59</v>
      </c>
      <c r="O811" s="100">
        <f t="shared" si="40"/>
        <v>14029.745000000003</v>
      </c>
      <c r="P811" s="81"/>
      <c r="Q811" s="81"/>
      <c r="R811" s="20">
        <v>3800152369</v>
      </c>
    </row>
    <row r="812" spans="1:18" ht="15" customHeight="1" x14ac:dyDescent="0.25">
      <c r="A812" s="94">
        <v>805</v>
      </c>
      <c r="B812" s="28" t="s">
        <v>137</v>
      </c>
      <c r="C812" s="34" t="s">
        <v>138</v>
      </c>
      <c r="D812" s="30" t="s">
        <v>38</v>
      </c>
      <c r="E812" s="76" t="s">
        <v>2114</v>
      </c>
      <c r="F812" s="76" t="s">
        <v>1973</v>
      </c>
      <c r="G812" s="97" t="s">
        <v>1924</v>
      </c>
      <c r="H812" s="3" t="s">
        <v>2360</v>
      </c>
      <c r="I812" s="3">
        <v>44866</v>
      </c>
      <c r="J812" s="32">
        <v>69662.63</v>
      </c>
      <c r="K812" s="147">
        <f t="shared" si="39"/>
        <v>2117.7439520000003</v>
      </c>
      <c r="L812" s="156">
        <v>5304.9597134000023</v>
      </c>
      <c r="M812" s="147">
        <f t="shared" si="41"/>
        <v>1999.317481</v>
      </c>
      <c r="N812" s="33">
        <v>1000</v>
      </c>
      <c r="O812" s="100">
        <f t="shared" si="40"/>
        <v>59240.608853600002</v>
      </c>
      <c r="P812" s="81"/>
      <c r="Q812" s="81"/>
      <c r="R812" s="20">
        <v>4900070790</v>
      </c>
    </row>
    <row r="813" spans="1:18" ht="15" customHeight="1" x14ac:dyDescent="0.25">
      <c r="A813" s="27">
        <v>806</v>
      </c>
      <c r="B813" s="28" t="s">
        <v>177</v>
      </c>
      <c r="C813" s="34" t="s">
        <v>178</v>
      </c>
      <c r="D813" s="30" t="s">
        <v>51</v>
      </c>
      <c r="E813" s="76" t="s">
        <v>2135</v>
      </c>
      <c r="F813" s="76" t="s">
        <v>1973</v>
      </c>
      <c r="G813" s="97" t="s">
        <v>1924</v>
      </c>
      <c r="H813" s="3" t="s">
        <v>2360</v>
      </c>
      <c r="I813" s="3">
        <v>44866</v>
      </c>
      <c r="J813" s="32">
        <v>18150</v>
      </c>
      <c r="K813" s="147">
        <f t="shared" si="39"/>
        <v>551.76</v>
      </c>
      <c r="L813" s="156"/>
      <c r="M813" s="147">
        <f t="shared" si="41"/>
        <v>520.90499999999997</v>
      </c>
      <c r="N813" s="33">
        <v>0</v>
      </c>
      <c r="O813" s="100">
        <f t="shared" si="40"/>
        <v>17077.335000000003</v>
      </c>
      <c r="P813" s="81"/>
      <c r="Q813" s="81"/>
      <c r="R813" s="20">
        <v>5000391028</v>
      </c>
    </row>
    <row r="814" spans="1:18" ht="15" customHeight="1" x14ac:dyDescent="0.25">
      <c r="A814" s="94">
        <v>807</v>
      </c>
      <c r="B814" s="28" t="s">
        <v>557</v>
      </c>
      <c r="C814" s="34" t="s">
        <v>558</v>
      </c>
      <c r="D814" s="30" t="s">
        <v>51</v>
      </c>
      <c r="E814" s="76" t="s">
        <v>2154</v>
      </c>
      <c r="F814" s="76" t="s">
        <v>1973</v>
      </c>
      <c r="G814" s="97" t="s">
        <v>1924</v>
      </c>
      <c r="H814" s="3">
        <v>44563</v>
      </c>
      <c r="I814" s="3">
        <v>44928</v>
      </c>
      <c r="J814" s="32">
        <v>18150</v>
      </c>
      <c r="K814" s="147">
        <f t="shared" si="39"/>
        <v>551.76</v>
      </c>
      <c r="L814" s="156"/>
      <c r="M814" s="147">
        <f t="shared" si="41"/>
        <v>520.90499999999997</v>
      </c>
      <c r="N814" s="33">
        <v>0</v>
      </c>
      <c r="O814" s="100">
        <f t="shared" si="40"/>
        <v>17077.335000000003</v>
      </c>
      <c r="P814" s="81"/>
      <c r="Q814" s="81"/>
      <c r="R814" s="20">
        <v>40215047297</v>
      </c>
    </row>
    <row r="815" spans="1:18" ht="15" customHeight="1" x14ac:dyDescent="0.25">
      <c r="A815" s="27">
        <v>808</v>
      </c>
      <c r="B815" s="28" t="s">
        <v>766</v>
      </c>
      <c r="C815" s="34" t="s">
        <v>767</v>
      </c>
      <c r="D815" s="30" t="s">
        <v>38</v>
      </c>
      <c r="E815" s="76" t="s">
        <v>2122</v>
      </c>
      <c r="F815" s="76" t="s">
        <v>2121</v>
      </c>
      <c r="G815" s="97" t="s">
        <v>1924</v>
      </c>
      <c r="H815" s="3" t="s">
        <v>2360</v>
      </c>
      <c r="I815" s="3">
        <v>44866</v>
      </c>
      <c r="J815" s="32">
        <v>41291.25</v>
      </c>
      <c r="K815" s="147">
        <f t="shared" si="39"/>
        <v>1255.2540000000001</v>
      </c>
      <c r="L815" s="156">
        <v>398.02</v>
      </c>
      <c r="M815" s="147">
        <f t="shared" si="41"/>
        <v>1185.0588750000002</v>
      </c>
      <c r="N815" s="33">
        <v>1512.45</v>
      </c>
      <c r="O815" s="100">
        <f t="shared" si="40"/>
        <v>36940.467125000003</v>
      </c>
      <c r="P815" s="81"/>
      <c r="Q815" s="81"/>
      <c r="R815" s="20">
        <v>500163217</v>
      </c>
    </row>
    <row r="816" spans="1:18" ht="15" customHeight="1" x14ac:dyDescent="0.25">
      <c r="A816" s="94">
        <v>809</v>
      </c>
      <c r="B816" s="28" t="s">
        <v>1318</v>
      </c>
      <c r="C816" s="34" t="s">
        <v>1319</v>
      </c>
      <c r="D816" s="30" t="s">
        <v>51</v>
      </c>
      <c r="E816" s="76" t="s">
        <v>2122</v>
      </c>
      <c r="F816" s="76" t="s">
        <v>2121</v>
      </c>
      <c r="G816" s="97" t="s">
        <v>1924</v>
      </c>
      <c r="H816" s="3">
        <v>44470</v>
      </c>
      <c r="I816" s="3">
        <v>44835</v>
      </c>
      <c r="J816" s="32">
        <v>41291.25</v>
      </c>
      <c r="K816" s="147">
        <f t="shared" si="39"/>
        <v>1255.2540000000001</v>
      </c>
      <c r="L816" s="156">
        <v>624.88906874999918</v>
      </c>
      <c r="M816" s="147">
        <f t="shared" si="41"/>
        <v>1185.0588750000002</v>
      </c>
      <c r="N816" s="33">
        <v>0</v>
      </c>
      <c r="O816" s="100">
        <f t="shared" si="40"/>
        <v>38226.048056249994</v>
      </c>
      <c r="P816" s="81"/>
      <c r="Q816" s="81"/>
      <c r="R816" s="20">
        <v>2601107911</v>
      </c>
    </row>
    <row r="817" spans="1:18" ht="15" customHeight="1" x14ac:dyDescent="0.25">
      <c r="A817" s="27">
        <v>810</v>
      </c>
      <c r="B817" s="28" t="s">
        <v>1861</v>
      </c>
      <c r="C817" s="34" t="s">
        <v>1862</v>
      </c>
      <c r="D817" s="30" t="s">
        <v>38</v>
      </c>
      <c r="E817" s="78" t="s">
        <v>2172</v>
      </c>
      <c r="F817" s="78" t="s">
        <v>2121</v>
      </c>
      <c r="G817" s="97" t="s">
        <v>1924</v>
      </c>
      <c r="H817" s="3">
        <v>44743</v>
      </c>
      <c r="I817" s="3">
        <v>45108</v>
      </c>
      <c r="J817" s="32">
        <v>77402.92</v>
      </c>
      <c r="K817" s="147">
        <f t="shared" si="39"/>
        <v>2353.0487679999997</v>
      </c>
      <c r="L817" s="156">
        <v>6790.04</v>
      </c>
      <c r="M817" s="147">
        <f t="shared" si="41"/>
        <v>2221.463804</v>
      </c>
      <c r="N817" s="33">
        <v>500</v>
      </c>
      <c r="O817" s="100">
        <f t="shared" si="40"/>
        <v>65538.367428000012</v>
      </c>
      <c r="P817" s="81"/>
      <c r="Q817" s="81"/>
      <c r="R817" s="20">
        <v>5600178403</v>
      </c>
    </row>
    <row r="818" spans="1:18" ht="15" customHeight="1" x14ac:dyDescent="0.25">
      <c r="A818" s="94">
        <v>811</v>
      </c>
      <c r="B818" s="28" t="s">
        <v>290</v>
      </c>
      <c r="C818" s="34" t="s">
        <v>291</v>
      </c>
      <c r="D818" s="30" t="s">
        <v>51</v>
      </c>
      <c r="E818" s="76" t="s">
        <v>1949</v>
      </c>
      <c r="F818" s="76" t="s">
        <v>1944</v>
      </c>
      <c r="G818" s="97" t="s">
        <v>1924</v>
      </c>
      <c r="H818" s="3">
        <v>44774</v>
      </c>
      <c r="I818" s="3">
        <v>45139</v>
      </c>
      <c r="J818" s="32">
        <v>74324.25</v>
      </c>
      <c r="K818" s="147">
        <f t="shared" si="39"/>
        <v>2259.4571999999998</v>
      </c>
      <c r="L818" s="156">
        <v>6182.19</v>
      </c>
      <c r="M818" s="147">
        <f t="shared" si="41"/>
        <v>2133.1059749999999</v>
      </c>
      <c r="N818" s="33">
        <v>0</v>
      </c>
      <c r="O818" s="100">
        <f t="shared" si="40"/>
        <v>63749.496824999995</v>
      </c>
      <c r="P818" s="81">
        <v>0</v>
      </c>
      <c r="Q818" s="81"/>
      <c r="R818" s="20">
        <v>101409209</v>
      </c>
    </row>
    <row r="819" spans="1:18" ht="15" customHeight="1" x14ac:dyDescent="0.25">
      <c r="A819" s="27">
        <v>812</v>
      </c>
      <c r="B819" s="28" t="s">
        <v>286</v>
      </c>
      <c r="C819" s="34" t="s">
        <v>287</v>
      </c>
      <c r="D819" s="30" t="s">
        <v>51</v>
      </c>
      <c r="E819" s="78" t="s">
        <v>1956</v>
      </c>
      <c r="F819" s="78" t="s">
        <v>1944</v>
      </c>
      <c r="G819" s="97" t="s">
        <v>1924</v>
      </c>
      <c r="H819" s="3">
        <v>44562</v>
      </c>
      <c r="I819" s="3">
        <v>44927</v>
      </c>
      <c r="J819" s="32">
        <v>80000</v>
      </c>
      <c r="K819" s="147">
        <f t="shared" ref="K819:K879" si="42">+J819/100*3.04</f>
        <v>2432</v>
      </c>
      <c r="L819" s="156">
        <v>7400.9375</v>
      </c>
      <c r="M819" s="147">
        <f t="shared" si="41"/>
        <v>2296</v>
      </c>
      <c r="N819" s="33">
        <v>4000</v>
      </c>
      <c r="O819" s="100">
        <f t="shared" ref="O819:O879" si="43">+J819-K819-L819-M819-N819</f>
        <v>63871.0625</v>
      </c>
      <c r="P819" s="81">
        <v>0</v>
      </c>
      <c r="Q819" s="81"/>
      <c r="R819" s="91">
        <v>101645844</v>
      </c>
    </row>
    <row r="820" spans="1:18" ht="15" customHeight="1" x14ac:dyDescent="0.25">
      <c r="A820" s="94">
        <v>813</v>
      </c>
      <c r="B820" s="28" t="s">
        <v>100</v>
      </c>
      <c r="C820" s="34" t="s">
        <v>101</v>
      </c>
      <c r="D820" s="30" t="s">
        <v>51</v>
      </c>
      <c r="E820" s="76" t="s">
        <v>1949</v>
      </c>
      <c r="F820" s="76" t="s">
        <v>1944</v>
      </c>
      <c r="G820" s="97" t="s">
        <v>1924</v>
      </c>
      <c r="H820" s="3">
        <v>44593</v>
      </c>
      <c r="I820" s="3">
        <v>44958</v>
      </c>
      <c r="J820" s="32">
        <v>74324.25</v>
      </c>
      <c r="K820" s="147">
        <f t="shared" si="42"/>
        <v>2259.4571999999998</v>
      </c>
      <c r="L820" s="156">
        <v>6182.19</v>
      </c>
      <c r="M820" s="147">
        <f t="shared" si="41"/>
        <v>2133.1059749999999</v>
      </c>
      <c r="N820" s="33">
        <v>2858.63</v>
      </c>
      <c r="O820" s="100">
        <f t="shared" si="43"/>
        <v>60890.866824999997</v>
      </c>
      <c r="P820" s="81"/>
      <c r="Q820" s="81">
        <v>0</v>
      </c>
      <c r="R820" s="20">
        <v>102274834</v>
      </c>
    </row>
    <row r="821" spans="1:18" ht="15" customHeight="1" x14ac:dyDescent="0.25">
      <c r="A821" s="27">
        <v>814</v>
      </c>
      <c r="B821" s="28" t="s">
        <v>116</v>
      </c>
      <c r="C821" s="34" t="s">
        <v>117</v>
      </c>
      <c r="D821" s="30" t="s">
        <v>51</v>
      </c>
      <c r="E821" s="76" t="s">
        <v>2348</v>
      </c>
      <c r="F821" s="76" t="s">
        <v>1944</v>
      </c>
      <c r="G821" s="97" t="s">
        <v>1924</v>
      </c>
      <c r="H821" s="3">
        <v>44562</v>
      </c>
      <c r="I821" s="3">
        <v>44927</v>
      </c>
      <c r="J821" s="32">
        <v>77402.92</v>
      </c>
      <c r="K821" s="147">
        <f t="shared" si="42"/>
        <v>2353.0487679999997</v>
      </c>
      <c r="L821" s="156">
        <v>6790.04</v>
      </c>
      <c r="M821" s="147">
        <f t="shared" si="41"/>
        <v>2221.463804</v>
      </c>
      <c r="N821" s="33">
        <v>2858.63</v>
      </c>
      <c r="O821" s="100">
        <f t="shared" si="43"/>
        <v>63179.737428000015</v>
      </c>
      <c r="P821" s="81"/>
      <c r="Q821" s="81"/>
      <c r="R821" s="20">
        <v>104982020</v>
      </c>
    </row>
    <row r="822" spans="1:18" ht="15" customHeight="1" x14ac:dyDescent="0.25">
      <c r="A822" s="94">
        <v>815</v>
      </c>
      <c r="B822" s="28" t="s">
        <v>714</v>
      </c>
      <c r="C822" s="34" t="s">
        <v>715</v>
      </c>
      <c r="D822" s="30" t="s">
        <v>51</v>
      </c>
      <c r="E822" s="76" t="s">
        <v>1990</v>
      </c>
      <c r="F822" s="76" t="s">
        <v>1944</v>
      </c>
      <c r="G822" s="97" t="s">
        <v>1924</v>
      </c>
      <c r="H822" s="3">
        <v>44652</v>
      </c>
      <c r="I822" s="3">
        <v>45017</v>
      </c>
      <c r="J822" s="32">
        <v>30678.43</v>
      </c>
      <c r="K822" s="147">
        <f t="shared" si="42"/>
        <v>932.62427200000013</v>
      </c>
      <c r="L822" s="156"/>
      <c r="M822" s="147">
        <f t="shared" si="41"/>
        <v>880.47094100000015</v>
      </c>
      <c r="N822" s="33">
        <v>0</v>
      </c>
      <c r="O822" s="100">
        <f t="shared" si="43"/>
        <v>28865.334787</v>
      </c>
      <c r="P822" s="81"/>
      <c r="Q822" s="81"/>
      <c r="R822" s="20">
        <v>105455802</v>
      </c>
    </row>
    <row r="823" spans="1:18" ht="15" customHeight="1" x14ac:dyDescent="0.25">
      <c r="A823" s="27">
        <v>816</v>
      </c>
      <c r="B823" s="28" t="s">
        <v>847</v>
      </c>
      <c r="C823" s="34" t="s">
        <v>848</v>
      </c>
      <c r="D823" s="30" t="s">
        <v>51</v>
      </c>
      <c r="E823" s="76" t="s">
        <v>2009</v>
      </c>
      <c r="F823" s="76" t="s">
        <v>1944</v>
      </c>
      <c r="G823" s="97" t="s">
        <v>1924</v>
      </c>
      <c r="H823" s="3">
        <v>44805</v>
      </c>
      <c r="I823" s="3">
        <v>45170</v>
      </c>
      <c r="J823" s="32">
        <v>29481.96</v>
      </c>
      <c r="K823" s="147">
        <f t="shared" si="42"/>
        <v>896.25158399999998</v>
      </c>
      <c r="L823" s="156">
        <v>0</v>
      </c>
      <c r="M823" s="147">
        <f t="shared" si="41"/>
        <v>846.13225199999999</v>
      </c>
      <c r="N823" s="33">
        <v>0</v>
      </c>
      <c r="O823" s="100">
        <f t="shared" si="43"/>
        <v>27739.576163999998</v>
      </c>
      <c r="P823" s="81"/>
      <c r="Q823" s="81"/>
      <c r="R823" s="20">
        <v>107665879</v>
      </c>
    </row>
    <row r="824" spans="1:18" ht="15" customHeight="1" x14ac:dyDescent="0.25">
      <c r="A824" s="94">
        <v>817</v>
      </c>
      <c r="B824" s="28" t="s">
        <v>453</v>
      </c>
      <c r="C824" s="34" t="s">
        <v>454</v>
      </c>
      <c r="D824" s="30" t="s">
        <v>38</v>
      </c>
      <c r="E824" s="76" t="s">
        <v>1949</v>
      </c>
      <c r="F824" s="76" t="s">
        <v>1944</v>
      </c>
      <c r="G824" s="97" t="s">
        <v>1924</v>
      </c>
      <c r="H824" s="3">
        <v>44713</v>
      </c>
      <c r="I824" s="3">
        <v>45078</v>
      </c>
      <c r="J824" s="32">
        <v>74324.25</v>
      </c>
      <c r="K824" s="147">
        <f t="shared" si="42"/>
        <v>2259.4571999999998</v>
      </c>
      <c r="L824" s="156">
        <v>5879.69</v>
      </c>
      <c r="M824" s="147">
        <f t="shared" si="41"/>
        <v>2133.1059749999999</v>
      </c>
      <c r="N824" s="33">
        <v>4371.08</v>
      </c>
      <c r="O824" s="100">
        <f t="shared" si="43"/>
        <v>59680.916824999993</v>
      </c>
      <c r="P824" s="81"/>
      <c r="Q824" s="81"/>
      <c r="R824" s="20">
        <v>108013210</v>
      </c>
    </row>
    <row r="825" spans="1:18" ht="15" customHeight="1" x14ac:dyDescent="0.25">
      <c r="A825" s="27">
        <v>818</v>
      </c>
      <c r="B825" s="28" t="s">
        <v>1110</v>
      </c>
      <c r="C825" s="34" t="s">
        <v>1111</v>
      </c>
      <c r="D825" s="30" t="s">
        <v>51</v>
      </c>
      <c r="E825" s="77" t="s">
        <v>2047</v>
      </c>
      <c r="F825" s="8" t="s">
        <v>1944</v>
      </c>
      <c r="G825" s="97" t="s">
        <v>1924</v>
      </c>
      <c r="H825" s="3">
        <v>44682</v>
      </c>
      <c r="I825" s="3">
        <v>45047</v>
      </c>
      <c r="J825" s="32">
        <v>74324.25</v>
      </c>
      <c r="K825" s="147">
        <f t="shared" si="42"/>
        <v>2259.4571999999998</v>
      </c>
      <c r="L825" s="156">
        <v>6182.19</v>
      </c>
      <c r="M825" s="147">
        <f t="shared" ref="M825:M888" si="44">+J825/100*2.87</f>
        <v>2133.1059749999999</v>
      </c>
      <c r="N825" s="33">
        <v>1250</v>
      </c>
      <c r="O825" s="100">
        <f t="shared" si="43"/>
        <v>62499.496824999995</v>
      </c>
      <c r="P825" s="81"/>
      <c r="Q825" s="81"/>
      <c r="R825" s="20">
        <v>112934807</v>
      </c>
    </row>
    <row r="826" spans="1:18" ht="15" customHeight="1" x14ac:dyDescent="0.25">
      <c r="A826" s="94">
        <v>819</v>
      </c>
      <c r="B826" s="38" t="s">
        <v>1479</v>
      </c>
      <c r="C826" s="39" t="s">
        <v>1480</v>
      </c>
      <c r="D826" s="40" t="s">
        <v>51</v>
      </c>
      <c r="E826" s="76" t="s">
        <v>2009</v>
      </c>
      <c r="F826" s="76" t="s">
        <v>1944</v>
      </c>
      <c r="G826" s="97" t="s">
        <v>1924</v>
      </c>
      <c r="H826" s="3">
        <v>44621</v>
      </c>
      <c r="I826" s="3">
        <v>44986</v>
      </c>
      <c r="J826" s="48">
        <v>29481.96</v>
      </c>
      <c r="K826" s="147">
        <f t="shared" si="42"/>
        <v>896.25158399999998</v>
      </c>
      <c r="L826" s="156"/>
      <c r="M826" s="147">
        <f t="shared" si="44"/>
        <v>846.13225199999999</v>
      </c>
      <c r="N826" s="33">
        <v>17861.62</v>
      </c>
      <c r="O826" s="100">
        <f t="shared" si="43"/>
        <v>9877.9561639999993</v>
      </c>
      <c r="P826" s="81"/>
      <c r="Q826" s="81"/>
      <c r="R826" s="20">
        <v>113029094</v>
      </c>
    </row>
    <row r="827" spans="1:18" ht="15" customHeight="1" x14ac:dyDescent="0.25">
      <c r="A827" s="27">
        <v>820</v>
      </c>
      <c r="B827" s="28" t="s">
        <v>436</v>
      </c>
      <c r="C827" s="34" t="s">
        <v>919</v>
      </c>
      <c r="D827" s="30" t="s">
        <v>51</v>
      </c>
      <c r="E827" s="104" t="s">
        <v>2047</v>
      </c>
      <c r="F827" s="104" t="s">
        <v>1944</v>
      </c>
      <c r="G827" s="97" t="s">
        <v>1924</v>
      </c>
      <c r="H827" s="3">
        <v>44743</v>
      </c>
      <c r="I827" s="3">
        <v>45108</v>
      </c>
      <c r="J827" s="32">
        <v>74324.25</v>
      </c>
      <c r="K827" s="147">
        <f t="shared" si="42"/>
        <v>2259.4571999999998</v>
      </c>
      <c r="L827" s="156">
        <v>6182.19</v>
      </c>
      <c r="M827" s="147">
        <f t="shared" si="44"/>
        <v>2133.1059749999999</v>
      </c>
      <c r="N827" s="33">
        <v>0</v>
      </c>
      <c r="O827" s="100">
        <f t="shared" si="43"/>
        <v>63749.496824999995</v>
      </c>
      <c r="P827" s="81"/>
      <c r="Q827" s="81"/>
      <c r="R827" s="20">
        <v>113574768</v>
      </c>
    </row>
    <row r="828" spans="1:18" ht="15" customHeight="1" x14ac:dyDescent="0.25">
      <c r="A828" s="94">
        <v>821</v>
      </c>
      <c r="B828" s="28" t="s">
        <v>1143</v>
      </c>
      <c r="C828" s="34" t="s">
        <v>1144</v>
      </c>
      <c r="D828" s="30" t="s">
        <v>51</v>
      </c>
      <c r="E828" s="76" t="s">
        <v>2066</v>
      </c>
      <c r="F828" s="76" t="s">
        <v>1944</v>
      </c>
      <c r="G828" s="97" t="s">
        <v>1924</v>
      </c>
      <c r="H828" s="3">
        <v>44805</v>
      </c>
      <c r="I828" s="3">
        <v>45170</v>
      </c>
      <c r="J828" s="32">
        <v>65018.43</v>
      </c>
      <c r="K828" s="147">
        <f t="shared" si="42"/>
        <v>1976.5602719999999</v>
      </c>
      <c r="L828" s="156">
        <v>4160.99</v>
      </c>
      <c r="M828" s="147">
        <f t="shared" si="44"/>
        <v>1866.028941</v>
      </c>
      <c r="N828" s="33">
        <v>1512.45</v>
      </c>
      <c r="O828" s="100">
        <f t="shared" si="43"/>
        <v>55502.400787000006</v>
      </c>
      <c r="P828" s="81"/>
      <c r="Q828" s="81"/>
      <c r="R828" s="20">
        <v>113918379</v>
      </c>
    </row>
    <row r="829" spans="1:18" ht="15" customHeight="1" x14ac:dyDescent="0.25">
      <c r="A829" s="27">
        <v>822</v>
      </c>
      <c r="B829" s="28" t="s">
        <v>1376</v>
      </c>
      <c r="C829" s="34" t="s">
        <v>1377</v>
      </c>
      <c r="D829" s="30" t="s">
        <v>51</v>
      </c>
      <c r="E829" s="76" t="s">
        <v>2066</v>
      </c>
      <c r="F829" s="76" t="s">
        <v>1944</v>
      </c>
      <c r="G829" s="97" t="s">
        <v>1924</v>
      </c>
      <c r="H829" s="3">
        <v>44805</v>
      </c>
      <c r="I829" s="3">
        <v>45170</v>
      </c>
      <c r="J829" s="32">
        <v>65018.43</v>
      </c>
      <c r="K829" s="147">
        <f t="shared" si="42"/>
        <v>1976.5602719999999</v>
      </c>
      <c r="L829" s="156">
        <v>4160.99</v>
      </c>
      <c r="M829" s="147">
        <f t="shared" si="44"/>
        <v>1866.028941</v>
      </c>
      <c r="N829" s="33">
        <v>14949.85</v>
      </c>
      <c r="O829" s="100">
        <f t="shared" si="43"/>
        <v>42065.000787000004</v>
      </c>
      <c r="P829" s="81"/>
      <c r="Q829" s="81"/>
      <c r="R829" s="20">
        <v>114112857</v>
      </c>
    </row>
    <row r="830" spans="1:18" ht="15" customHeight="1" x14ac:dyDescent="0.25">
      <c r="A830" s="94">
        <v>823</v>
      </c>
      <c r="B830" s="28" t="s">
        <v>823</v>
      </c>
      <c r="C830" s="34" t="s">
        <v>822</v>
      </c>
      <c r="D830" s="30" t="s">
        <v>51</v>
      </c>
      <c r="E830" s="76" t="s">
        <v>2009</v>
      </c>
      <c r="F830" s="76" t="s">
        <v>1944</v>
      </c>
      <c r="G830" s="97" t="s">
        <v>1924</v>
      </c>
      <c r="H830" s="3">
        <v>44620</v>
      </c>
      <c r="I830" s="3">
        <v>44985</v>
      </c>
      <c r="J830" s="32">
        <v>29481.96</v>
      </c>
      <c r="K830" s="147">
        <f t="shared" si="42"/>
        <v>896.25158399999998</v>
      </c>
      <c r="L830" s="156">
        <v>0</v>
      </c>
      <c r="M830" s="147">
        <f t="shared" si="44"/>
        <v>846.13225199999999</v>
      </c>
      <c r="N830" s="33">
        <v>0</v>
      </c>
      <c r="O830" s="100">
        <f t="shared" si="43"/>
        <v>27739.576163999998</v>
      </c>
      <c r="P830" s="81"/>
      <c r="Q830" s="81"/>
      <c r="R830" s="20">
        <v>114740426</v>
      </c>
    </row>
    <row r="831" spans="1:18" ht="15" customHeight="1" x14ac:dyDescent="0.25">
      <c r="A831" s="27">
        <v>824</v>
      </c>
      <c r="B831" s="53" t="s">
        <v>1867</v>
      </c>
      <c r="C831" s="55" t="s">
        <v>1868</v>
      </c>
      <c r="D831" s="40" t="s">
        <v>51</v>
      </c>
      <c r="E831" s="77" t="s">
        <v>2089</v>
      </c>
      <c r="F831" s="78" t="s">
        <v>1944</v>
      </c>
      <c r="G831" s="97" t="s">
        <v>1924</v>
      </c>
      <c r="H831" s="3">
        <v>44748</v>
      </c>
      <c r="I831" s="3">
        <v>45113</v>
      </c>
      <c r="J831" s="32">
        <v>74324.25</v>
      </c>
      <c r="K831" s="147">
        <f t="shared" si="42"/>
        <v>2259.4571999999998</v>
      </c>
      <c r="L831" s="156">
        <v>6182.19</v>
      </c>
      <c r="M831" s="147">
        <f t="shared" si="44"/>
        <v>2133.1059749999999</v>
      </c>
      <c r="N831" s="33">
        <v>0</v>
      </c>
      <c r="O831" s="100">
        <f t="shared" si="43"/>
        <v>63749.496824999995</v>
      </c>
      <c r="P831" s="81"/>
      <c r="Q831" s="81"/>
      <c r="R831" s="20">
        <v>115488603</v>
      </c>
    </row>
    <row r="832" spans="1:18" ht="15" customHeight="1" x14ac:dyDescent="0.25">
      <c r="A832" s="94">
        <v>825</v>
      </c>
      <c r="B832" s="28" t="s">
        <v>396</v>
      </c>
      <c r="C832" s="34" t="s">
        <v>397</v>
      </c>
      <c r="D832" s="30" t="s">
        <v>51</v>
      </c>
      <c r="E832" s="76" t="s">
        <v>2066</v>
      </c>
      <c r="F832" s="76" t="s">
        <v>1944</v>
      </c>
      <c r="G832" s="97" t="s">
        <v>1924</v>
      </c>
      <c r="H832" s="3" t="s">
        <v>2360</v>
      </c>
      <c r="I832" s="3">
        <v>44866</v>
      </c>
      <c r="J832" s="32">
        <v>65018.43</v>
      </c>
      <c r="K832" s="147">
        <f t="shared" si="42"/>
        <v>1976.5602719999999</v>
      </c>
      <c r="L832" s="156">
        <v>4431.0200000000004</v>
      </c>
      <c r="M832" s="147">
        <f t="shared" si="44"/>
        <v>1866.028941</v>
      </c>
      <c r="N832" s="33">
        <v>0</v>
      </c>
      <c r="O832" s="100">
        <f t="shared" si="43"/>
        <v>56744.820787000004</v>
      </c>
      <c r="P832" s="81"/>
      <c r="Q832" s="81"/>
      <c r="R832" s="20">
        <v>116595505</v>
      </c>
    </row>
    <row r="833" spans="1:18" ht="15" customHeight="1" x14ac:dyDescent="0.25">
      <c r="A833" s="27">
        <v>826</v>
      </c>
      <c r="B833" s="28" t="s">
        <v>621</v>
      </c>
      <c r="C833" s="34" t="s">
        <v>622</v>
      </c>
      <c r="D833" s="30" t="s">
        <v>51</v>
      </c>
      <c r="E833" s="76" t="s">
        <v>2009</v>
      </c>
      <c r="F833" s="76" t="s">
        <v>1944</v>
      </c>
      <c r="G833" s="97" t="s">
        <v>1924</v>
      </c>
      <c r="H833" s="3">
        <v>44805</v>
      </c>
      <c r="I833" s="3">
        <v>45170</v>
      </c>
      <c r="J833" s="32">
        <v>29481.96</v>
      </c>
      <c r="K833" s="147">
        <f t="shared" si="42"/>
        <v>896.25158399999998</v>
      </c>
      <c r="L833" s="156"/>
      <c r="M833" s="147">
        <f t="shared" si="44"/>
        <v>846.13225199999999</v>
      </c>
      <c r="N833" s="33">
        <v>1512.45</v>
      </c>
      <c r="O833" s="100">
        <f t="shared" si="43"/>
        <v>26227.126163999998</v>
      </c>
      <c r="P833" s="81"/>
      <c r="Q833" s="81"/>
      <c r="R833" s="20">
        <v>116656851</v>
      </c>
    </row>
    <row r="834" spans="1:18" ht="15" customHeight="1" x14ac:dyDescent="0.25">
      <c r="A834" s="94">
        <v>827</v>
      </c>
      <c r="B834" s="28" t="s">
        <v>773</v>
      </c>
      <c r="C834" s="34" t="s">
        <v>774</v>
      </c>
      <c r="D834" s="30" t="s">
        <v>38</v>
      </c>
      <c r="E834" s="76" t="s">
        <v>2104</v>
      </c>
      <c r="F834" s="76" t="s">
        <v>1944</v>
      </c>
      <c r="G834" s="97" t="s">
        <v>1924</v>
      </c>
      <c r="H834" s="3">
        <v>44562</v>
      </c>
      <c r="I834" s="3">
        <v>44927</v>
      </c>
      <c r="J834" s="32">
        <v>74324.25</v>
      </c>
      <c r="K834" s="147">
        <f t="shared" si="42"/>
        <v>2259.4571999999998</v>
      </c>
      <c r="L834" s="156">
        <v>6182.19</v>
      </c>
      <c r="M834" s="147">
        <f t="shared" si="44"/>
        <v>2133.1059749999999</v>
      </c>
      <c r="N834" s="33">
        <v>1250</v>
      </c>
      <c r="O834" s="100">
        <f t="shared" si="43"/>
        <v>62499.496824999995</v>
      </c>
      <c r="P834" s="81"/>
      <c r="Q834" s="81"/>
      <c r="R834" s="91">
        <v>117875567</v>
      </c>
    </row>
    <row r="835" spans="1:18" ht="15" customHeight="1" x14ac:dyDescent="0.25">
      <c r="A835" s="27">
        <v>828</v>
      </c>
      <c r="B835" s="28" t="s">
        <v>1461</v>
      </c>
      <c r="C835" s="34" t="s">
        <v>1462</v>
      </c>
      <c r="D835" s="30" t="s">
        <v>51</v>
      </c>
      <c r="E835" s="76" t="s">
        <v>2126</v>
      </c>
      <c r="F835" s="76" t="s">
        <v>1944</v>
      </c>
      <c r="G835" s="97" t="s">
        <v>1924</v>
      </c>
      <c r="H835" s="3">
        <v>44470</v>
      </c>
      <c r="I835" s="3">
        <v>44835</v>
      </c>
      <c r="J835" s="32">
        <v>65018.43</v>
      </c>
      <c r="K835" s="147">
        <f t="shared" si="42"/>
        <v>1976.5602719999999</v>
      </c>
      <c r="L835" s="156">
        <v>3620.95</v>
      </c>
      <c r="M835" s="147">
        <f t="shared" si="44"/>
        <v>1866.028941</v>
      </c>
      <c r="N835" s="33">
        <v>5787.35</v>
      </c>
      <c r="O835" s="100">
        <f t="shared" si="43"/>
        <v>51767.540787000005</v>
      </c>
      <c r="P835" s="81"/>
      <c r="Q835" s="81"/>
      <c r="R835" s="91">
        <v>1000709921</v>
      </c>
    </row>
    <row r="836" spans="1:18" ht="15" customHeight="1" x14ac:dyDescent="0.25">
      <c r="A836" s="94">
        <v>829</v>
      </c>
      <c r="B836" s="28" t="s">
        <v>1265</v>
      </c>
      <c r="C836" s="34" t="s">
        <v>1266</v>
      </c>
      <c r="D836" s="30" t="s">
        <v>51</v>
      </c>
      <c r="E836" s="76" t="s">
        <v>1949</v>
      </c>
      <c r="F836" s="76" t="s">
        <v>1944</v>
      </c>
      <c r="G836" s="97" t="s">
        <v>1924</v>
      </c>
      <c r="H836" s="3">
        <v>44762</v>
      </c>
      <c r="I836" s="3">
        <v>45127</v>
      </c>
      <c r="J836" s="32">
        <v>74324.25</v>
      </c>
      <c r="K836" s="147">
        <f t="shared" si="42"/>
        <v>2259.4571999999998</v>
      </c>
      <c r="L836" s="156">
        <v>6182.19</v>
      </c>
      <c r="M836" s="147">
        <f t="shared" si="44"/>
        <v>2133.1059749999999</v>
      </c>
      <c r="N836" s="33">
        <v>11444.06</v>
      </c>
      <c r="O836" s="100">
        <f t="shared" si="43"/>
        <v>52305.436824999997</v>
      </c>
      <c r="P836" s="81"/>
      <c r="Q836" s="81"/>
      <c r="R836" s="20">
        <v>1800545483</v>
      </c>
    </row>
    <row r="837" spans="1:18" ht="15" customHeight="1" x14ac:dyDescent="0.25">
      <c r="A837" s="27">
        <v>830</v>
      </c>
      <c r="B837" s="28" t="s">
        <v>1013</v>
      </c>
      <c r="C837" s="29" t="s">
        <v>1014</v>
      </c>
      <c r="D837" s="30" t="s">
        <v>38</v>
      </c>
      <c r="E837" s="76" t="s">
        <v>2139</v>
      </c>
      <c r="F837" s="76" t="s">
        <v>1944</v>
      </c>
      <c r="G837" s="97" t="s">
        <v>1924</v>
      </c>
      <c r="H837" s="3">
        <v>44719</v>
      </c>
      <c r="I837" s="3">
        <v>45084</v>
      </c>
      <c r="J837" s="32">
        <v>23100</v>
      </c>
      <c r="K837" s="147">
        <f t="shared" si="42"/>
        <v>702.24</v>
      </c>
      <c r="L837" s="156"/>
      <c r="M837" s="147">
        <f t="shared" si="44"/>
        <v>662.97</v>
      </c>
      <c r="N837" s="33">
        <v>1965</v>
      </c>
      <c r="O837" s="100">
        <f t="shared" si="43"/>
        <v>19769.789999999997</v>
      </c>
      <c r="P837" s="81"/>
      <c r="Q837" s="81"/>
      <c r="R837" s="20">
        <v>2100089933</v>
      </c>
    </row>
    <row r="838" spans="1:18" ht="15" customHeight="1" x14ac:dyDescent="0.25">
      <c r="A838" s="94">
        <v>831</v>
      </c>
      <c r="B838" s="28" t="s">
        <v>1448</v>
      </c>
      <c r="C838" s="34" t="s">
        <v>1449</v>
      </c>
      <c r="D838" s="30" t="s">
        <v>51</v>
      </c>
      <c r="E838" s="77" t="s">
        <v>2144</v>
      </c>
      <c r="F838" s="130" t="s">
        <v>1944</v>
      </c>
      <c r="G838" s="97" t="s">
        <v>1924</v>
      </c>
      <c r="H838" s="3">
        <v>44562</v>
      </c>
      <c r="I838" s="3">
        <v>44927</v>
      </c>
      <c r="J838" s="32">
        <v>74324.25</v>
      </c>
      <c r="K838" s="147">
        <f t="shared" si="42"/>
        <v>2259.4571999999998</v>
      </c>
      <c r="L838" s="156">
        <v>6182.19</v>
      </c>
      <c r="M838" s="147">
        <f t="shared" si="44"/>
        <v>2133.1059749999999</v>
      </c>
      <c r="N838" s="33">
        <v>0</v>
      </c>
      <c r="O838" s="100">
        <f t="shared" si="43"/>
        <v>63749.496824999995</v>
      </c>
      <c r="P838" s="81"/>
      <c r="Q838" s="81"/>
      <c r="R838" s="20">
        <v>2300951841</v>
      </c>
    </row>
    <row r="839" spans="1:18" ht="15" customHeight="1" x14ac:dyDescent="0.25">
      <c r="A839" s="27">
        <v>832</v>
      </c>
      <c r="B839" s="28" t="s">
        <v>969</v>
      </c>
      <c r="C839" s="34" t="s">
        <v>970</v>
      </c>
      <c r="D839" s="30" t="s">
        <v>38</v>
      </c>
      <c r="E839" s="76" t="s">
        <v>2066</v>
      </c>
      <c r="F839" s="106" t="s">
        <v>1944</v>
      </c>
      <c r="G839" s="97" t="s">
        <v>1924</v>
      </c>
      <c r="H839" s="3">
        <v>44562</v>
      </c>
      <c r="I839" s="3">
        <v>44927</v>
      </c>
      <c r="J839" s="32">
        <v>65018.43</v>
      </c>
      <c r="K839" s="147">
        <f t="shared" si="42"/>
        <v>1976.5602719999999</v>
      </c>
      <c r="L839" s="156">
        <v>4431.0200000000004</v>
      </c>
      <c r="M839" s="147">
        <f t="shared" si="44"/>
        <v>1866.028941</v>
      </c>
      <c r="N839" s="33">
        <v>0</v>
      </c>
      <c r="O839" s="100">
        <f t="shared" si="43"/>
        <v>56744.820787000004</v>
      </c>
      <c r="P839" s="81"/>
      <c r="Q839" s="81"/>
      <c r="R839" s="20">
        <v>2301304248</v>
      </c>
    </row>
    <row r="840" spans="1:18" ht="15" customHeight="1" x14ac:dyDescent="0.25">
      <c r="A840" s="94">
        <v>833</v>
      </c>
      <c r="B840" s="35" t="s">
        <v>436</v>
      </c>
      <c r="C840" s="37" t="s">
        <v>1105</v>
      </c>
      <c r="D840" s="30" t="s">
        <v>51</v>
      </c>
      <c r="E840" s="77" t="s">
        <v>2146</v>
      </c>
      <c r="F840" s="139" t="s">
        <v>1944</v>
      </c>
      <c r="G840" s="97" t="s">
        <v>1924</v>
      </c>
      <c r="H840" s="3">
        <v>44474</v>
      </c>
      <c r="I840" s="3">
        <v>44839</v>
      </c>
      <c r="J840" s="32">
        <v>74324.25</v>
      </c>
      <c r="K840" s="147">
        <f t="shared" si="42"/>
        <v>2259.4571999999998</v>
      </c>
      <c r="L840" s="156">
        <v>6182.19</v>
      </c>
      <c r="M840" s="147">
        <f t="shared" si="44"/>
        <v>2133.1059749999999</v>
      </c>
      <c r="N840" s="33">
        <v>0</v>
      </c>
      <c r="O840" s="100">
        <f t="shared" si="43"/>
        <v>63749.496824999995</v>
      </c>
      <c r="P840" s="81"/>
      <c r="Q840" s="81"/>
      <c r="R840" s="20">
        <v>2301354714</v>
      </c>
    </row>
    <row r="841" spans="1:18" ht="15" customHeight="1" x14ac:dyDescent="0.25">
      <c r="A841" s="27">
        <v>834</v>
      </c>
      <c r="B841" s="35" t="s">
        <v>1023</v>
      </c>
      <c r="C841" s="37" t="s">
        <v>1024</v>
      </c>
      <c r="D841" s="30" t="s">
        <v>38</v>
      </c>
      <c r="E841" s="77" t="s">
        <v>2089</v>
      </c>
      <c r="F841" s="139" t="s">
        <v>1944</v>
      </c>
      <c r="G841" s="97" t="s">
        <v>1924</v>
      </c>
      <c r="H841" s="3">
        <v>44743</v>
      </c>
      <c r="I841" s="3">
        <v>45108</v>
      </c>
      <c r="J841" s="32">
        <v>74324.25</v>
      </c>
      <c r="K841" s="147">
        <f t="shared" si="42"/>
        <v>2259.4571999999998</v>
      </c>
      <c r="L841" s="156">
        <v>6182.19</v>
      </c>
      <c r="M841" s="147">
        <f t="shared" si="44"/>
        <v>2133.1059749999999</v>
      </c>
      <c r="N841" s="33">
        <v>0</v>
      </c>
      <c r="O841" s="100">
        <f t="shared" si="43"/>
        <v>63749.496824999995</v>
      </c>
      <c r="P841" s="81"/>
      <c r="Q841" s="81"/>
      <c r="R841" s="20">
        <v>2601233022</v>
      </c>
    </row>
    <row r="842" spans="1:18" ht="15" customHeight="1" x14ac:dyDescent="0.25">
      <c r="A842" s="94">
        <v>835</v>
      </c>
      <c r="B842" s="28" t="s">
        <v>263</v>
      </c>
      <c r="C842" s="34" t="s">
        <v>264</v>
      </c>
      <c r="D842" s="30" t="s">
        <v>51</v>
      </c>
      <c r="E842" s="76" t="s">
        <v>1949</v>
      </c>
      <c r="F842" s="76" t="s">
        <v>1944</v>
      </c>
      <c r="G842" s="97" t="s">
        <v>1924</v>
      </c>
      <c r="H842" s="3">
        <v>44805</v>
      </c>
      <c r="I842" s="3">
        <v>45170</v>
      </c>
      <c r="J842" s="32">
        <v>74324.25</v>
      </c>
      <c r="K842" s="147">
        <f t="shared" si="42"/>
        <v>2259.4571999999998</v>
      </c>
      <c r="L842" s="156">
        <v>6182.19</v>
      </c>
      <c r="M842" s="147">
        <f t="shared" si="44"/>
        <v>2133.1059749999999</v>
      </c>
      <c r="N842" s="33">
        <v>2858.63</v>
      </c>
      <c r="O842" s="100">
        <f t="shared" si="43"/>
        <v>60890.866824999997</v>
      </c>
      <c r="P842" s="81"/>
      <c r="Q842" s="81"/>
      <c r="R842" s="20">
        <v>3700684651</v>
      </c>
    </row>
    <row r="843" spans="1:18" ht="15" customHeight="1" x14ac:dyDescent="0.25">
      <c r="A843" s="27">
        <v>836</v>
      </c>
      <c r="B843" s="28" t="s">
        <v>43</v>
      </c>
      <c r="C843" s="34" t="s">
        <v>44</v>
      </c>
      <c r="D843" s="30" t="s">
        <v>38</v>
      </c>
      <c r="E843" s="76" t="s">
        <v>2009</v>
      </c>
      <c r="F843" s="76" t="s">
        <v>1944</v>
      </c>
      <c r="G843" s="97" t="s">
        <v>1924</v>
      </c>
      <c r="H843" s="3">
        <v>44774</v>
      </c>
      <c r="I843" s="3">
        <v>45139</v>
      </c>
      <c r="J843" s="32">
        <v>29481.96</v>
      </c>
      <c r="K843" s="147">
        <f t="shared" si="42"/>
        <v>896.25158399999998</v>
      </c>
      <c r="L843" s="156">
        <v>0</v>
      </c>
      <c r="M843" s="147">
        <f t="shared" si="44"/>
        <v>846.13225199999999</v>
      </c>
      <c r="N843" s="33">
        <v>0</v>
      </c>
      <c r="O843" s="100">
        <f t="shared" si="43"/>
        <v>27739.576163999998</v>
      </c>
      <c r="P843" s="81"/>
      <c r="Q843" s="81"/>
      <c r="R843" s="20">
        <v>9900026437</v>
      </c>
    </row>
    <row r="844" spans="1:18" ht="15" customHeight="1" x14ac:dyDescent="0.25">
      <c r="A844" s="94">
        <v>837</v>
      </c>
      <c r="B844" s="31" t="s">
        <v>477</v>
      </c>
      <c r="C844" s="31" t="s">
        <v>907</v>
      </c>
      <c r="D844" s="66" t="s">
        <v>51</v>
      </c>
      <c r="E844" s="77" t="s">
        <v>2187</v>
      </c>
      <c r="F844" s="8" t="s">
        <v>1944</v>
      </c>
      <c r="G844" s="97" t="s">
        <v>1924</v>
      </c>
      <c r="H844" s="3">
        <v>44629</v>
      </c>
      <c r="I844" s="3">
        <v>44994</v>
      </c>
      <c r="J844" s="32">
        <v>12100</v>
      </c>
      <c r="K844" s="147">
        <f t="shared" si="42"/>
        <v>367.84000000000003</v>
      </c>
      <c r="L844" s="156"/>
      <c r="M844" s="147">
        <f t="shared" si="44"/>
        <v>347.27000000000004</v>
      </c>
      <c r="N844" s="33">
        <v>0</v>
      </c>
      <c r="O844" s="100">
        <f t="shared" si="43"/>
        <v>11384.89</v>
      </c>
      <c r="P844" s="81"/>
      <c r="Q844" s="81"/>
      <c r="R844" s="21">
        <v>10600078611</v>
      </c>
    </row>
    <row r="845" spans="1:18" ht="15" customHeight="1" x14ac:dyDescent="0.25">
      <c r="A845" s="27">
        <v>838</v>
      </c>
      <c r="B845" s="35" t="s">
        <v>975</v>
      </c>
      <c r="C845" s="37" t="s">
        <v>976</v>
      </c>
      <c r="D845" s="30" t="s">
        <v>38</v>
      </c>
      <c r="E845" s="77" t="s">
        <v>2109</v>
      </c>
      <c r="F845" s="8" t="s">
        <v>1944</v>
      </c>
      <c r="G845" s="97" t="s">
        <v>1924</v>
      </c>
      <c r="H845" s="3">
        <v>44652</v>
      </c>
      <c r="I845" s="3">
        <v>45017</v>
      </c>
      <c r="J845" s="32">
        <v>65018.43</v>
      </c>
      <c r="K845" s="147">
        <f t="shared" si="42"/>
        <v>1976.5602719999999</v>
      </c>
      <c r="L845" s="156">
        <v>4431.0200000000004</v>
      </c>
      <c r="M845" s="147">
        <f t="shared" si="44"/>
        <v>1866.028941</v>
      </c>
      <c r="N845" s="33">
        <v>0</v>
      </c>
      <c r="O845" s="100">
        <f t="shared" si="43"/>
        <v>56744.820787000004</v>
      </c>
      <c r="P845" s="81"/>
      <c r="Q845" s="81"/>
      <c r="R845" s="20">
        <v>22300549759</v>
      </c>
    </row>
    <row r="846" spans="1:18" ht="15" customHeight="1" x14ac:dyDescent="0.25">
      <c r="A846" s="94">
        <v>839</v>
      </c>
      <c r="B846" s="28" t="s">
        <v>718</v>
      </c>
      <c r="C846" s="34" t="s">
        <v>719</v>
      </c>
      <c r="D846" s="30" t="s">
        <v>51</v>
      </c>
      <c r="E846" s="76" t="s">
        <v>2009</v>
      </c>
      <c r="F846" s="76" t="s">
        <v>1944</v>
      </c>
      <c r="G846" s="97" t="s">
        <v>1924</v>
      </c>
      <c r="H846" s="3">
        <v>44593</v>
      </c>
      <c r="I846" s="3">
        <v>44958</v>
      </c>
      <c r="J846" s="32">
        <v>29481.96</v>
      </c>
      <c r="K846" s="147">
        <f t="shared" si="42"/>
        <v>896.25158399999998</v>
      </c>
      <c r="L846" s="156">
        <v>0</v>
      </c>
      <c r="M846" s="147">
        <f t="shared" si="44"/>
        <v>846.13225199999999</v>
      </c>
      <c r="N846" s="33">
        <v>0</v>
      </c>
      <c r="O846" s="100">
        <f t="shared" si="43"/>
        <v>27739.576163999998</v>
      </c>
      <c r="P846" s="81"/>
      <c r="Q846" s="81"/>
      <c r="R846" s="20">
        <v>22300869884</v>
      </c>
    </row>
    <row r="847" spans="1:18" ht="15" customHeight="1" x14ac:dyDescent="0.25">
      <c r="A847" s="27">
        <v>840</v>
      </c>
      <c r="B847" s="28" t="s">
        <v>501</v>
      </c>
      <c r="C847" s="34" t="s">
        <v>502</v>
      </c>
      <c r="D847" s="30" t="s">
        <v>38</v>
      </c>
      <c r="E847" s="77" t="s">
        <v>2109</v>
      </c>
      <c r="F847" s="8" t="s">
        <v>1944</v>
      </c>
      <c r="G847" s="97" t="s">
        <v>1924</v>
      </c>
      <c r="H847" s="5">
        <v>44531</v>
      </c>
      <c r="I847" s="5">
        <v>44896</v>
      </c>
      <c r="J847" s="32">
        <v>65018.43</v>
      </c>
      <c r="K847" s="147">
        <f t="shared" si="42"/>
        <v>1976.5602719999999</v>
      </c>
      <c r="L847" s="156">
        <v>4431.0200000000004</v>
      </c>
      <c r="M847" s="147">
        <f t="shared" si="44"/>
        <v>1866.028941</v>
      </c>
      <c r="N847" s="33">
        <v>0</v>
      </c>
      <c r="O847" s="100">
        <f t="shared" si="43"/>
        <v>56744.820787000004</v>
      </c>
      <c r="P847" s="81"/>
      <c r="Q847" s="81"/>
      <c r="R847" s="20">
        <v>22400185280</v>
      </c>
    </row>
    <row r="848" spans="1:18" s="151" customFormat="1" ht="15" customHeight="1" x14ac:dyDescent="0.25">
      <c r="A848" s="94">
        <v>841</v>
      </c>
      <c r="B848" s="38" t="s">
        <v>1540</v>
      </c>
      <c r="C848" s="47" t="s">
        <v>1541</v>
      </c>
      <c r="D848" s="40" t="s">
        <v>38</v>
      </c>
      <c r="E848" s="144" t="s">
        <v>2139</v>
      </c>
      <c r="F848" s="203" t="s">
        <v>1944</v>
      </c>
      <c r="G848" s="145" t="s">
        <v>1924</v>
      </c>
      <c r="H848" s="146">
        <v>44562</v>
      </c>
      <c r="I848" s="146">
        <v>44927</v>
      </c>
      <c r="J848" s="48">
        <v>4620</v>
      </c>
      <c r="K848" s="147">
        <f t="shared" si="42"/>
        <v>140.44800000000001</v>
      </c>
      <c r="L848" s="156">
        <v>0</v>
      </c>
      <c r="M848" s="147">
        <f t="shared" si="44"/>
        <v>132.59400000000002</v>
      </c>
      <c r="N848" s="148">
        <v>0</v>
      </c>
      <c r="O848" s="147">
        <f t="shared" si="43"/>
        <v>4346.9579999999996</v>
      </c>
      <c r="P848" s="149"/>
      <c r="Q848" s="149"/>
      <c r="R848" s="150">
        <v>22500182351</v>
      </c>
    </row>
    <row r="849" spans="1:18" ht="15" customHeight="1" x14ac:dyDescent="0.25">
      <c r="A849" s="27">
        <v>842</v>
      </c>
      <c r="B849" s="8" t="s">
        <v>2272</v>
      </c>
      <c r="C849" s="8" t="s">
        <v>2273</v>
      </c>
      <c r="D849" s="69" t="s">
        <v>51</v>
      </c>
      <c r="E849" s="77" t="s">
        <v>2266</v>
      </c>
      <c r="F849" s="8" t="s">
        <v>1944</v>
      </c>
      <c r="G849" s="97" t="s">
        <v>1924</v>
      </c>
      <c r="H849" s="3">
        <v>44743</v>
      </c>
      <c r="I849" s="3">
        <v>45108</v>
      </c>
      <c r="J849" s="70">
        <v>69663.100000000006</v>
      </c>
      <c r="K849" s="147">
        <f t="shared" si="42"/>
        <v>2117.7582400000001</v>
      </c>
      <c r="L849" s="156">
        <v>5305.05</v>
      </c>
      <c r="M849" s="147">
        <f t="shared" si="44"/>
        <v>1999.3309700000002</v>
      </c>
      <c r="N849" s="33">
        <v>9247.11</v>
      </c>
      <c r="O849" s="100">
        <f t="shared" si="43"/>
        <v>50993.850790000004</v>
      </c>
      <c r="P849" s="81"/>
      <c r="Q849" s="81"/>
      <c r="R849" s="22">
        <v>22500482215</v>
      </c>
    </row>
    <row r="850" spans="1:18" ht="15" customHeight="1" x14ac:dyDescent="0.25">
      <c r="A850" s="94">
        <v>843</v>
      </c>
      <c r="B850" s="28" t="s">
        <v>1505</v>
      </c>
      <c r="C850" s="34" t="s">
        <v>1506</v>
      </c>
      <c r="D850" s="30" t="s">
        <v>38</v>
      </c>
      <c r="E850" s="76" t="s">
        <v>2126</v>
      </c>
      <c r="F850" s="76" t="s">
        <v>1944</v>
      </c>
      <c r="G850" s="97" t="s">
        <v>1924</v>
      </c>
      <c r="H850" s="3">
        <v>44790</v>
      </c>
      <c r="I850" s="3">
        <v>45155</v>
      </c>
      <c r="J850" s="32">
        <v>65018.43</v>
      </c>
      <c r="K850" s="147">
        <f t="shared" si="42"/>
        <v>1976.5602719999999</v>
      </c>
      <c r="L850" s="156">
        <v>4431.0200000000004</v>
      </c>
      <c r="M850" s="147">
        <f t="shared" si="44"/>
        <v>1866.028941</v>
      </c>
      <c r="N850" s="33">
        <v>2025</v>
      </c>
      <c r="O850" s="100">
        <f t="shared" si="43"/>
        <v>54719.820787000004</v>
      </c>
      <c r="P850" s="81"/>
      <c r="Q850" s="81"/>
      <c r="R850" s="20">
        <v>40220443127</v>
      </c>
    </row>
    <row r="851" spans="1:18" ht="15" customHeight="1" x14ac:dyDescent="0.25">
      <c r="A851" s="27">
        <v>844</v>
      </c>
      <c r="B851" s="28" t="s">
        <v>49</v>
      </c>
      <c r="C851" s="34" t="s">
        <v>50</v>
      </c>
      <c r="D851" s="30" t="s">
        <v>51</v>
      </c>
      <c r="E851" s="76" t="s">
        <v>2009</v>
      </c>
      <c r="F851" s="76" t="s">
        <v>1944</v>
      </c>
      <c r="G851" s="97" t="s">
        <v>1924</v>
      </c>
      <c r="H851" s="3" t="s">
        <v>2360</v>
      </c>
      <c r="I851" s="3">
        <v>44866</v>
      </c>
      <c r="J851" s="32">
        <v>29481.96</v>
      </c>
      <c r="K851" s="147">
        <f t="shared" si="42"/>
        <v>896.25158399999998</v>
      </c>
      <c r="L851" s="156"/>
      <c r="M851" s="147">
        <f t="shared" si="44"/>
        <v>846.13225199999999</v>
      </c>
      <c r="N851" s="33">
        <v>1512.45</v>
      </c>
      <c r="O851" s="100">
        <f t="shared" si="43"/>
        <v>26227.126163999998</v>
      </c>
      <c r="P851" s="81"/>
      <c r="Q851" s="81"/>
      <c r="R851" s="20">
        <v>40221236686</v>
      </c>
    </row>
    <row r="852" spans="1:18" ht="15" customHeight="1" x14ac:dyDescent="0.25">
      <c r="A852" s="94">
        <v>845</v>
      </c>
      <c r="B852" s="8" t="s">
        <v>2357</v>
      </c>
      <c r="C852" s="8" t="s">
        <v>2356</v>
      </c>
      <c r="D852" s="114" t="s">
        <v>51</v>
      </c>
      <c r="E852" s="77" t="s">
        <v>2350</v>
      </c>
      <c r="F852" s="8" t="s">
        <v>1944</v>
      </c>
      <c r="G852" s="97" t="s">
        <v>1924</v>
      </c>
      <c r="H852" s="3">
        <v>44562</v>
      </c>
      <c r="I852" s="3">
        <v>44927</v>
      </c>
      <c r="J852" s="108">
        <v>29481.96</v>
      </c>
      <c r="K852" s="147">
        <f t="shared" si="42"/>
        <v>896.25158399999998</v>
      </c>
      <c r="L852" s="160"/>
      <c r="M852" s="147">
        <f t="shared" si="44"/>
        <v>846.13225199999999</v>
      </c>
      <c r="N852" s="108"/>
      <c r="O852" s="100">
        <f t="shared" si="43"/>
        <v>27739.576163999998</v>
      </c>
      <c r="R852" s="21">
        <v>40225968201</v>
      </c>
    </row>
    <row r="853" spans="1:18" ht="15" customHeight="1" x14ac:dyDescent="0.25">
      <c r="A853" s="27">
        <v>846</v>
      </c>
      <c r="B853" s="11" t="s">
        <v>2240</v>
      </c>
      <c r="C853" s="111" t="s">
        <v>1465</v>
      </c>
      <c r="D853" s="30" t="s">
        <v>51</v>
      </c>
      <c r="E853" s="77" t="s">
        <v>2187</v>
      </c>
      <c r="F853" s="8" t="s">
        <v>1944</v>
      </c>
      <c r="G853" s="97" t="s">
        <v>1924</v>
      </c>
      <c r="H853" s="3">
        <v>44637</v>
      </c>
      <c r="I853" s="3">
        <v>45002</v>
      </c>
      <c r="J853" s="32">
        <v>12100</v>
      </c>
      <c r="K853" s="147">
        <f t="shared" si="42"/>
        <v>367.84000000000003</v>
      </c>
      <c r="L853" s="156"/>
      <c r="M853" s="147">
        <f t="shared" si="44"/>
        <v>347.27000000000004</v>
      </c>
      <c r="N853" s="33">
        <v>0</v>
      </c>
      <c r="O853" s="100">
        <f t="shared" si="43"/>
        <v>11384.89</v>
      </c>
      <c r="P853" s="81"/>
      <c r="Q853" s="81"/>
      <c r="R853" s="21">
        <v>40221915339</v>
      </c>
    </row>
    <row r="854" spans="1:18" ht="15" customHeight="1" x14ac:dyDescent="0.25">
      <c r="A854" s="94">
        <v>847</v>
      </c>
      <c r="B854" s="60" t="s">
        <v>877</v>
      </c>
      <c r="C854" s="111" t="s">
        <v>1366</v>
      </c>
      <c r="D854" s="30" t="s">
        <v>51</v>
      </c>
      <c r="E854" s="77" t="s">
        <v>2187</v>
      </c>
      <c r="F854" s="8" t="s">
        <v>1944</v>
      </c>
      <c r="G854" s="97" t="s">
        <v>1924</v>
      </c>
      <c r="H854" s="3">
        <v>44620</v>
      </c>
      <c r="I854" s="3">
        <v>44985</v>
      </c>
      <c r="J854" s="32">
        <v>12100</v>
      </c>
      <c r="K854" s="147">
        <f t="shared" si="42"/>
        <v>367.84000000000003</v>
      </c>
      <c r="L854" s="156"/>
      <c r="M854" s="147">
        <f t="shared" si="44"/>
        <v>347.27000000000004</v>
      </c>
      <c r="N854" s="33">
        <v>0</v>
      </c>
      <c r="O854" s="100">
        <f t="shared" si="43"/>
        <v>11384.89</v>
      </c>
      <c r="P854" s="81"/>
      <c r="Q854" s="81"/>
      <c r="R854" s="21">
        <v>40222112522</v>
      </c>
    </row>
    <row r="855" spans="1:18" ht="15" customHeight="1" x14ac:dyDescent="0.25">
      <c r="A855" s="27">
        <v>848</v>
      </c>
      <c r="B855" s="8" t="s">
        <v>2268</v>
      </c>
      <c r="C855" s="8" t="s">
        <v>2269</v>
      </c>
      <c r="D855" s="30" t="s">
        <v>51</v>
      </c>
      <c r="E855" s="77" t="s">
        <v>2187</v>
      </c>
      <c r="F855" s="8" t="s">
        <v>1944</v>
      </c>
      <c r="G855" s="97" t="s">
        <v>1924</v>
      </c>
      <c r="H855" s="3">
        <v>44682</v>
      </c>
      <c r="I855" s="3">
        <v>45047</v>
      </c>
      <c r="J855" s="32">
        <v>12100</v>
      </c>
      <c r="K855" s="147">
        <f t="shared" si="42"/>
        <v>367.84000000000003</v>
      </c>
      <c r="L855" s="156"/>
      <c r="M855" s="147">
        <f t="shared" si="44"/>
        <v>347.27000000000004</v>
      </c>
      <c r="N855" s="33"/>
      <c r="O855" s="100">
        <f t="shared" si="43"/>
        <v>11384.89</v>
      </c>
      <c r="P855" s="81"/>
      <c r="Q855" s="81"/>
      <c r="R855" s="22">
        <v>40233918123</v>
      </c>
    </row>
    <row r="856" spans="1:18" ht="15" customHeight="1" x14ac:dyDescent="0.25">
      <c r="A856" s="94">
        <v>849</v>
      </c>
      <c r="B856" s="11" t="s">
        <v>2244</v>
      </c>
      <c r="C856" s="11" t="s">
        <v>2245</v>
      </c>
      <c r="D856" s="30" t="s">
        <v>51</v>
      </c>
      <c r="E856" s="77" t="s">
        <v>2187</v>
      </c>
      <c r="F856" s="8" t="s">
        <v>1944</v>
      </c>
      <c r="G856" s="97" t="s">
        <v>1924</v>
      </c>
      <c r="H856" s="3">
        <v>44682</v>
      </c>
      <c r="I856" s="3">
        <v>45047</v>
      </c>
      <c r="J856" s="48">
        <v>12100</v>
      </c>
      <c r="K856" s="147">
        <f t="shared" si="42"/>
        <v>367.84000000000003</v>
      </c>
      <c r="L856" s="156"/>
      <c r="M856" s="147">
        <f t="shared" si="44"/>
        <v>347.27000000000004</v>
      </c>
      <c r="N856" s="33">
        <v>0</v>
      </c>
      <c r="O856" s="100">
        <f t="shared" si="43"/>
        <v>11384.89</v>
      </c>
      <c r="P856" s="81"/>
      <c r="Q856" s="81"/>
      <c r="R856" s="21">
        <v>40240667150</v>
      </c>
    </row>
    <row r="857" spans="1:18" ht="15" customHeight="1" x14ac:dyDescent="0.25">
      <c r="A857" s="27">
        <v>850</v>
      </c>
      <c r="B857" s="77" t="s">
        <v>2321</v>
      </c>
      <c r="C857" s="77" t="s">
        <v>2335</v>
      </c>
      <c r="D857" s="30" t="s">
        <v>51</v>
      </c>
      <c r="E857" s="77" t="s">
        <v>2187</v>
      </c>
      <c r="F857" s="77" t="s">
        <v>1944</v>
      </c>
      <c r="G857" s="97" t="s">
        <v>1924</v>
      </c>
      <c r="H857" s="3">
        <v>44510</v>
      </c>
      <c r="I857" s="3" t="s">
        <v>2343</v>
      </c>
      <c r="J857" s="32">
        <v>12100</v>
      </c>
      <c r="K857" s="147">
        <f t="shared" si="42"/>
        <v>367.84000000000003</v>
      </c>
      <c r="L857" s="156"/>
      <c r="M857" s="147">
        <f t="shared" si="44"/>
        <v>347.27000000000004</v>
      </c>
      <c r="N857" s="33">
        <v>0</v>
      </c>
      <c r="O857" s="100">
        <f t="shared" si="43"/>
        <v>11384.89</v>
      </c>
      <c r="P857" s="81"/>
      <c r="Q857" s="81"/>
      <c r="R857" s="90">
        <v>40208766150</v>
      </c>
    </row>
    <row r="858" spans="1:18" ht="15" customHeight="1" x14ac:dyDescent="0.25">
      <c r="A858" s="94">
        <v>851</v>
      </c>
      <c r="B858" s="77" t="s">
        <v>2323</v>
      </c>
      <c r="C858" s="77" t="s">
        <v>2337</v>
      </c>
      <c r="D858" s="30" t="s">
        <v>51</v>
      </c>
      <c r="E858" s="77" t="s">
        <v>2187</v>
      </c>
      <c r="F858" s="77" t="s">
        <v>1944</v>
      </c>
      <c r="G858" s="97" t="s">
        <v>1924</v>
      </c>
      <c r="H858" s="3">
        <v>44510</v>
      </c>
      <c r="I858" s="3" t="s">
        <v>2343</v>
      </c>
      <c r="J858" s="32">
        <v>12100</v>
      </c>
      <c r="K858" s="147">
        <f t="shared" si="42"/>
        <v>367.84000000000003</v>
      </c>
      <c r="L858" s="156"/>
      <c r="M858" s="147">
        <f t="shared" si="44"/>
        <v>347.27000000000004</v>
      </c>
      <c r="N858" s="33">
        <v>0</v>
      </c>
      <c r="O858" s="100">
        <f t="shared" si="43"/>
        <v>11384.89</v>
      </c>
      <c r="P858" s="81"/>
      <c r="Q858" s="81"/>
      <c r="R858" s="90">
        <v>40210481483</v>
      </c>
    </row>
    <row r="859" spans="1:18" ht="15" customHeight="1" x14ac:dyDescent="0.25">
      <c r="A859" s="27">
        <v>852</v>
      </c>
      <c r="B859" s="77" t="s">
        <v>2324</v>
      </c>
      <c r="C859" s="77" t="s">
        <v>2338</v>
      </c>
      <c r="D859" s="30" t="s">
        <v>51</v>
      </c>
      <c r="E859" s="77" t="s">
        <v>2187</v>
      </c>
      <c r="F859" s="77" t="s">
        <v>1944</v>
      </c>
      <c r="G859" s="97" t="s">
        <v>1924</v>
      </c>
      <c r="H859" s="3">
        <v>44510</v>
      </c>
      <c r="I859" s="3" t="s">
        <v>2343</v>
      </c>
      <c r="J859" s="33">
        <v>12100</v>
      </c>
      <c r="K859" s="147">
        <f t="shared" si="42"/>
        <v>367.84000000000003</v>
      </c>
      <c r="L859" s="156"/>
      <c r="M859" s="147">
        <f t="shared" si="44"/>
        <v>347.27000000000004</v>
      </c>
      <c r="N859" s="33">
        <v>0</v>
      </c>
      <c r="O859" s="100">
        <f t="shared" si="43"/>
        <v>11384.89</v>
      </c>
      <c r="P859" s="81"/>
      <c r="Q859" s="81"/>
      <c r="R859" s="90">
        <v>40212193110</v>
      </c>
    </row>
    <row r="860" spans="1:18" ht="15" customHeight="1" x14ac:dyDescent="0.25">
      <c r="A860" s="94">
        <v>853</v>
      </c>
      <c r="B860" s="77" t="s">
        <v>2326</v>
      </c>
      <c r="C860" s="77" t="s">
        <v>2340</v>
      </c>
      <c r="D860" s="30" t="s">
        <v>51</v>
      </c>
      <c r="E860" s="77" t="s">
        <v>2187</v>
      </c>
      <c r="F860" s="77" t="s">
        <v>1944</v>
      </c>
      <c r="G860" s="97" t="s">
        <v>1924</v>
      </c>
      <c r="H860" s="3">
        <v>44510</v>
      </c>
      <c r="I860" s="3" t="s">
        <v>2343</v>
      </c>
      <c r="J860" s="41">
        <v>12100</v>
      </c>
      <c r="K860" s="147">
        <f t="shared" si="42"/>
        <v>367.84000000000003</v>
      </c>
      <c r="L860" s="156"/>
      <c r="M860" s="147">
        <f t="shared" si="44"/>
        <v>347.27000000000004</v>
      </c>
      <c r="N860" s="33">
        <v>0</v>
      </c>
      <c r="O860" s="100">
        <f t="shared" si="43"/>
        <v>11384.89</v>
      </c>
      <c r="P860" s="81"/>
      <c r="Q860" s="81"/>
      <c r="R860" s="90">
        <v>40218900708</v>
      </c>
    </row>
    <row r="861" spans="1:18" ht="15" customHeight="1" x14ac:dyDescent="0.25">
      <c r="A861" s="27">
        <v>854</v>
      </c>
      <c r="B861" s="77" t="s">
        <v>2328</v>
      </c>
      <c r="C861" s="77" t="s">
        <v>2342</v>
      </c>
      <c r="D861" s="30" t="s">
        <v>38</v>
      </c>
      <c r="E861" s="77" t="s">
        <v>2187</v>
      </c>
      <c r="F861" s="77" t="s">
        <v>1944</v>
      </c>
      <c r="G861" s="97" t="s">
        <v>1924</v>
      </c>
      <c r="H861" s="3">
        <v>44510</v>
      </c>
      <c r="I861" s="3" t="s">
        <v>2343</v>
      </c>
      <c r="J861" s="32">
        <v>12100</v>
      </c>
      <c r="K861" s="147">
        <f t="shared" si="42"/>
        <v>367.84000000000003</v>
      </c>
      <c r="L861" s="156"/>
      <c r="M861" s="147">
        <f t="shared" si="44"/>
        <v>347.27000000000004</v>
      </c>
      <c r="N861" s="33">
        <v>0</v>
      </c>
      <c r="O861" s="100">
        <f t="shared" si="43"/>
        <v>11384.89</v>
      </c>
      <c r="P861" s="81"/>
      <c r="Q861" s="81"/>
      <c r="R861" s="90">
        <v>40233467717</v>
      </c>
    </row>
    <row r="862" spans="1:18" s="151" customFormat="1" ht="15" customHeight="1" x14ac:dyDescent="0.25">
      <c r="A862" s="94">
        <v>855</v>
      </c>
      <c r="B862" s="205" t="s">
        <v>2409</v>
      </c>
      <c r="C862" s="205" t="s">
        <v>2408</v>
      </c>
      <c r="D862" s="40" t="s">
        <v>51</v>
      </c>
      <c r="E862" s="168" t="s">
        <v>2407</v>
      </c>
      <c r="F862" s="168" t="s">
        <v>1944</v>
      </c>
      <c r="G862" s="145" t="s">
        <v>1924</v>
      </c>
      <c r="H862" s="146">
        <v>44725</v>
      </c>
      <c r="I862" s="146">
        <v>45090</v>
      </c>
      <c r="J862" s="48">
        <v>13932.62</v>
      </c>
      <c r="K862" s="147">
        <f t="shared" si="42"/>
        <v>423.551648</v>
      </c>
      <c r="L862" s="156"/>
      <c r="M862" s="147">
        <f t="shared" si="44"/>
        <v>399.86619400000001</v>
      </c>
      <c r="N862" s="148"/>
      <c r="O862" s="147">
        <f t="shared" si="43"/>
        <v>13109.202158</v>
      </c>
      <c r="P862" s="149"/>
      <c r="Q862" s="149"/>
      <c r="R862" s="150">
        <v>111807020</v>
      </c>
    </row>
    <row r="863" spans="1:18" ht="15" customHeight="1" x14ac:dyDescent="0.25">
      <c r="A863" s="27">
        <v>856</v>
      </c>
      <c r="B863" s="77" t="s">
        <v>1280</v>
      </c>
      <c r="C863" s="77" t="s">
        <v>2330</v>
      </c>
      <c r="D863" s="30" t="s">
        <v>51</v>
      </c>
      <c r="E863" s="77" t="s">
        <v>2109</v>
      </c>
      <c r="F863" s="76" t="s">
        <v>1944</v>
      </c>
      <c r="G863" s="97" t="s">
        <v>1924</v>
      </c>
      <c r="H863" s="3">
        <v>44501</v>
      </c>
      <c r="I863" s="3">
        <v>44866</v>
      </c>
      <c r="J863" s="32">
        <v>65018.45</v>
      </c>
      <c r="K863" s="147">
        <f t="shared" si="42"/>
        <v>1976.56088</v>
      </c>
      <c r="L863" s="156">
        <v>4431.03</v>
      </c>
      <c r="M863" s="147">
        <f t="shared" si="44"/>
        <v>1866.0295149999999</v>
      </c>
      <c r="N863" s="33">
        <v>27666.23</v>
      </c>
      <c r="O863" s="100">
        <f t="shared" si="43"/>
        <v>29078.599604999999</v>
      </c>
      <c r="P863" s="81"/>
      <c r="Q863" s="81"/>
      <c r="R863" s="90">
        <v>115360927</v>
      </c>
    </row>
    <row r="864" spans="1:18" ht="15" customHeight="1" x14ac:dyDescent="0.25">
      <c r="A864" s="94">
        <v>857</v>
      </c>
      <c r="B864" s="28" t="s">
        <v>579</v>
      </c>
      <c r="C864" s="34" t="s">
        <v>580</v>
      </c>
      <c r="D864" s="30" t="s">
        <v>38</v>
      </c>
      <c r="E864" s="76" t="s">
        <v>1942</v>
      </c>
      <c r="F864" s="76" t="s">
        <v>1925</v>
      </c>
      <c r="G864" s="97" t="s">
        <v>1924</v>
      </c>
      <c r="H864" s="3">
        <v>44805</v>
      </c>
      <c r="I864" s="3">
        <v>45170</v>
      </c>
      <c r="J864" s="32">
        <v>74324.25</v>
      </c>
      <c r="K864" s="147">
        <f t="shared" si="42"/>
        <v>2259.4571999999998</v>
      </c>
      <c r="L864" s="156">
        <v>6182.19</v>
      </c>
      <c r="M864" s="147">
        <f t="shared" si="44"/>
        <v>2133.1059749999999</v>
      </c>
      <c r="N864" s="33">
        <v>57065.59</v>
      </c>
      <c r="O864" s="100">
        <f t="shared" si="43"/>
        <v>6683.9068249999982</v>
      </c>
      <c r="P864" s="81"/>
      <c r="Q864" s="81">
        <v>0</v>
      </c>
      <c r="R864" s="91">
        <v>100358613</v>
      </c>
    </row>
    <row r="865" spans="1:18" ht="15" customHeight="1" x14ac:dyDescent="0.25">
      <c r="A865" s="27">
        <v>858</v>
      </c>
      <c r="B865" s="28" t="s">
        <v>348</v>
      </c>
      <c r="C865" s="34" t="s">
        <v>349</v>
      </c>
      <c r="D865" s="30" t="s">
        <v>51</v>
      </c>
      <c r="E865" s="76" t="s">
        <v>1965</v>
      </c>
      <c r="F865" s="76" t="s">
        <v>1925</v>
      </c>
      <c r="G865" s="97" t="s">
        <v>1924</v>
      </c>
      <c r="H865" s="3">
        <v>44601</v>
      </c>
      <c r="I865" s="3">
        <v>44966</v>
      </c>
      <c r="J865" s="32">
        <v>74324.25</v>
      </c>
      <c r="K865" s="147">
        <f t="shared" si="42"/>
        <v>2259.4571999999998</v>
      </c>
      <c r="L865" s="156">
        <v>5879.69</v>
      </c>
      <c r="M865" s="147">
        <f t="shared" si="44"/>
        <v>2133.1059749999999</v>
      </c>
      <c r="N865" s="33">
        <v>4512.45</v>
      </c>
      <c r="O865" s="100">
        <f t="shared" si="43"/>
        <v>59539.546824999998</v>
      </c>
      <c r="P865" s="81"/>
      <c r="Q865" s="81">
        <v>0</v>
      </c>
      <c r="R865" s="20">
        <v>102526084</v>
      </c>
    </row>
    <row r="866" spans="1:18" ht="15" customHeight="1" x14ac:dyDescent="0.25">
      <c r="A866" s="94">
        <v>859</v>
      </c>
      <c r="B866" s="28" t="s">
        <v>692</v>
      </c>
      <c r="C866" s="34" t="s">
        <v>693</v>
      </c>
      <c r="D866" s="30" t="s">
        <v>51</v>
      </c>
      <c r="E866" s="76" t="s">
        <v>1942</v>
      </c>
      <c r="F866" s="76" t="s">
        <v>1925</v>
      </c>
      <c r="G866" s="97" t="s">
        <v>1924</v>
      </c>
      <c r="H866" s="3">
        <v>44470</v>
      </c>
      <c r="I866" s="3">
        <v>44835</v>
      </c>
      <c r="J866" s="32">
        <v>74324.25</v>
      </c>
      <c r="K866" s="147">
        <f t="shared" si="42"/>
        <v>2259.4571999999998</v>
      </c>
      <c r="L866" s="156">
        <v>6182.19</v>
      </c>
      <c r="M866" s="147">
        <f t="shared" si="44"/>
        <v>2133.1059749999999</v>
      </c>
      <c r="N866" s="33">
        <v>2858.63</v>
      </c>
      <c r="O866" s="100">
        <f t="shared" si="43"/>
        <v>60890.866824999997</v>
      </c>
      <c r="P866" s="81"/>
      <c r="Q866" s="81"/>
      <c r="R866" s="20">
        <v>103882064</v>
      </c>
    </row>
    <row r="867" spans="1:18" ht="15" customHeight="1" x14ac:dyDescent="0.25">
      <c r="A867" s="27">
        <v>860</v>
      </c>
      <c r="B867" s="28" t="s">
        <v>41</v>
      </c>
      <c r="C867" s="34" t="s">
        <v>42</v>
      </c>
      <c r="D867" s="30" t="s">
        <v>38</v>
      </c>
      <c r="E867" s="76" t="s">
        <v>1942</v>
      </c>
      <c r="F867" s="76" t="s">
        <v>1925</v>
      </c>
      <c r="G867" s="97" t="s">
        <v>1924</v>
      </c>
      <c r="H867" s="3">
        <v>44805</v>
      </c>
      <c r="I867" s="3">
        <v>45170</v>
      </c>
      <c r="J867" s="32">
        <v>74324.25</v>
      </c>
      <c r="K867" s="147">
        <f t="shared" si="42"/>
        <v>2259.4571999999998</v>
      </c>
      <c r="L867" s="156">
        <v>6182.19</v>
      </c>
      <c r="M867" s="147">
        <f t="shared" si="44"/>
        <v>2133.1059749999999</v>
      </c>
      <c r="N867" s="33">
        <v>1250</v>
      </c>
      <c r="O867" s="100">
        <f t="shared" si="43"/>
        <v>62499.496824999995</v>
      </c>
      <c r="P867" s="81"/>
      <c r="Q867" s="81"/>
      <c r="R867" s="20">
        <v>104478417</v>
      </c>
    </row>
    <row r="868" spans="1:18" ht="15" customHeight="1" x14ac:dyDescent="0.25">
      <c r="A868" s="94">
        <v>861</v>
      </c>
      <c r="B868" s="28" t="s">
        <v>571</v>
      </c>
      <c r="C868" s="34" t="s">
        <v>572</v>
      </c>
      <c r="D868" s="30" t="s">
        <v>38</v>
      </c>
      <c r="E868" s="76" t="s">
        <v>1942</v>
      </c>
      <c r="F868" s="76" t="s">
        <v>1925</v>
      </c>
      <c r="G868" s="97" t="s">
        <v>1924</v>
      </c>
      <c r="H868" s="3">
        <v>44805</v>
      </c>
      <c r="I868" s="3">
        <v>45170</v>
      </c>
      <c r="J868" s="32">
        <v>74324.25</v>
      </c>
      <c r="K868" s="147">
        <f t="shared" si="42"/>
        <v>2259.4571999999998</v>
      </c>
      <c r="L868" s="156">
        <v>6182.19</v>
      </c>
      <c r="M868" s="147">
        <f t="shared" si="44"/>
        <v>2133.1059749999999</v>
      </c>
      <c r="N868" s="33">
        <v>4170</v>
      </c>
      <c r="O868" s="100">
        <f t="shared" si="43"/>
        <v>59579.496824999995</v>
      </c>
      <c r="P868" s="81"/>
      <c r="Q868" s="81"/>
      <c r="R868" s="20">
        <v>105370464</v>
      </c>
    </row>
    <row r="869" spans="1:18" ht="15" customHeight="1" x14ac:dyDescent="0.25">
      <c r="A869" s="27">
        <v>862</v>
      </c>
      <c r="B869" s="28" t="s">
        <v>1092</v>
      </c>
      <c r="C869" s="34" t="s">
        <v>1093</v>
      </c>
      <c r="D869" s="30" t="s">
        <v>38</v>
      </c>
      <c r="E869" s="76" t="s">
        <v>1942</v>
      </c>
      <c r="F869" s="76" t="s">
        <v>1925</v>
      </c>
      <c r="G869" s="97" t="s">
        <v>1924</v>
      </c>
      <c r="H869" s="3">
        <v>44805</v>
      </c>
      <c r="I869" s="3">
        <v>45170</v>
      </c>
      <c r="J869" s="32">
        <v>74324.25</v>
      </c>
      <c r="K869" s="147">
        <f t="shared" si="42"/>
        <v>2259.4571999999998</v>
      </c>
      <c r="L869" s="156">
        <v>6182.19</v>
      </c>
      <c r="M869" s="147">
        <f t="shared" si="44"/>
        <v>2133.1059749999999</v>
      </c>
      <c r="N869" s="33">
        <v>0</v>
      </c>
      <c r="O869" s="100">
        <f t="shared" si="43"/>
        <v>63749.496824999995</v>
      </c>
      <c r="P869" s="81"/>
      <c r="Q869" s="81"/>
      <c r="R869" s="20">
        <v>109906271</v>
      </c>
    </row>
    <row r="870" spans="1:18" ht="15" customHeight="1" x14ac:dyDescent="0.25">
      <c r="A870" s="94">
        <v>863</v>
      </c>
      <c r="B870" s="28" t="s">
        <v>1257</v>
      </c>
      <c r="C870" s="34" t="s">
        <v>1258</v>
      </c>
      <c r="D870" s="30" t="s">
        <v>51</v>
      </c>
      <c r="E870" s="76" t="s">
        <v>1942</v>
      </c>
      <c r="F870" s="76" t="s">
        <v>1925</v>
      </c>
      <c r="G870" s="97" t="s">
        <v>1924</v>
      </c>
      <c r="H870" s="3">
        <v>44805</v>
      </c>
      <c r="I870" s="3">
        <v>45170</v>
      </c>
      <c r="J870" s="32">
        <v>74324.25</v>
      </c>
      <c r="K870" s="147">
        <f t="shared" si="42"/>
        <v>2259.4571999999998</v>
      </c>
      <c r="L870" s="156">
        <v>6182.19</v>
      </c>
      <c r="M870" s="147">
        <f t="shared" si="44"/>
        <v>2133.1059749999999</v>
      </c>
      <c r="N870" s="33">
        <v>4108.63</v>
      </c>
      <c r="O870" s="100">
        <f t="shared" si="43"/>
        <v>59640.866824999997</v>
      </c>
      <c r="P870" s="81"/>
      <c r="Q870" s="81">
        <v>0</v>
      </c>
      <c r="R870" s="91">
        <v>110586153</v>
      </c>
    </row>
    <row r="871" spans="1:18" ht="15" customHeight="1" x14ac:dyDescent="0.25">
      <c r="A871" s="27">
        <v>864</v>
      </c>
      <c r="B871" s="28" t="s">
        <v>1348</v>
      </c>
      <c r="C871" s="34" t="s">
        <v>1349</v>
      </c>
      <c r="D871" s="30" t="s">
        <v>51</v>
      </c>
      <c r="E871" s="76" t="s">
        <v>1942</v>
      </c>
      <c r="F871" s="76" t="s">
        <v>1925</v>
      </c>
      <c r="G871" s="97" t="s">
        <v>1924</v>
      </c>
      <c r="H871" s="3">
        <v>44805</v>
      </c>
      <c r="I871" s="3">
        <v>45170</v>
      </c>
      <c r="J871" s="32">
        <v>74324.25</v>
      </c>
      <c r="K871" s="147">
        <f t="shared" si="42"/>
        <v>2259.4571999999998</v>
      </c>
      <c r="L871" s="156">
        <v>6182.19</v>
      </c>
      <c r="M871" s="147">
        <f t="shared" si="44"/>
        <v>2133.1059749999999</v>
      </c>
      <c r="N871" s="33">
        <v>9053.0299999999988</v>
      </c>
      <c r="O871" s="100">
        <f t="shared" si="43"/>
        <v>54696.466824999996</v>
      </c>
      <c r="P871" s="81"/>
      <c r="Q871" s="81"/>
      <c r="R871" s="20">
        <v>111797163</v>
      </c>
    </row>
    <row r="872" spans="1:18" ht="15" customHeight="1" x14ac:dyDescent="0.25">
      <c r="A872" s="94">
        <v>865</v>
      </c>
      <c r="B872" s="28" t="s">
        <v>817</v>
      </c>
      <c r="C872" s="34" t="s">
        <v>818</v>
      </c>
      <c r="D872" s="30" t="s">
        <v>51</v>
      </c>
      <c r="E872" s="76" t="s">
        <v>2049</v>
      </c>
      <c r="F872" s="76" t="s">
        <v>1925</v>
      </c>
      <c r="G872" s="97" t="s">
        <v>1924</v>
      </c>
      <c r="H872" s="3">
        <v>44805</v>
      </c>
      <c r="I872" s="3">
        <v>45170</v>
      </c>
      <c r="J872" s="32">
        <v>65018.43</v>
      </c>
      <c r="K872" s="147">
        <f t="shared" si="42"/>
        <v>1976.5602719999999</v>
      </c>
      <c r="L872" s="156">
        <v>4160.99</v>
      </c>
      <c r="M872" s="147">
        <f t="shared" si="44"/>
        <v>1866.028941</v>
      </c>
      <c r="N872" s="33">
        <v>1512.45</v>
      </c>
      <c r="O872" s="100">
        <f t="shared" si="43"/>
        <v>55502.400787000006</v>
      </c>
      <c r="P872" s="81"/>
      <c r="Q872" s="81"/>
      <c r="R872" s="20">
        <v>111936654</v>
      </c>
    </row>
    <row r="873" spans="1:18" ht="15" customHeight="1" x14ac:dyDescent="0.25">
      <c r="A873" s="27">
        <v>866</v>
      </c>
      <c r="B873" s="28" t="s">
        <v>1017</v>
      </c>
      <c r="C873" s="34" t="s">
        <v>1018</v>
      </c>
      <c r="D873" s="30" t="s">
        <v>51</v>
      </c>
      <c r="E873" s="78" t="s">
        <v>2052</v>
      </c>
      <c r="F873" s="78" t="s">
        <v>1925</v>
      </c>
      <c r="G873" s="97" t="s">
        <v>1924</v>
      </c>
      <c r="H873" s="3">
        <v>44743</v>
      </c>
      <c r="I873" s="3">
        <v>45108</v>
      </c>
      <c r="J873" s="32">
        <v>85000</v>
      </c>
      <c r="K873" s="147">
        <f t="shared" si="42"/>
        <v>2584</v>
      </c>
      <c r="L873" s="156">
        <v>8239.5300000000007</v>
      </c>
      <c r="M873" s="147">
        <f t="shared" si="44"/>
        <v>2439.5</v>
      </c>
      <c r="N873" s="33">
        <v>8322.4500000000007</v>
      </c>
      <c r="O873" s="100">
        <f t="shared" si="43"/>
        <v>63414.520000000004</v>
      </c>
      <c r="P873" s="81"/>
      <c r="Q873" s="81"/>
      <c r="R873" s="20">
        <v>112168935</v>
      </c>
    </row>
    <row r="874" spans="1:18" ht="15" customHeight="1" x14ac:dyDescent="0.25">
      <c r="A874" s="94">
        <v>867</v>
      </c>
      <c r="B874" s="28" t="s">
        <v>943</v>
      </c>
      <c r="C874" s="34" t="s">
        <v>944</v>
      </c>
      <c r="D874" s="30" t="s">
        <v>51</v>
      </c>
      <c r="E874" s="76" t="s">
        <v>1942</v>
      </c>
      <c r="F874" s="76" t="s">
        <v>1925</v>
      </c>
      <c r="G874" s="97" t="s">
        <v>1924</v>
      </c>
      <c r="H874" s="3">
        <v>44805</v>
      </c>
      <c r="I874" s="3">
        <v>45170</v>
      </c>
      <c r="J874" s="32">
        <v>74324.25</v>
      </c>
      <c r="K874" s="147">
        <f t="shared" si="42"/>
        <v>2259.4571999999998</v>
      </c>
      <c r="L874" s="156">
        <v>6182.19</v>
      </c>
      <c r="M874" s="147">
        <f t="shared" si="44"/>
        <v>2133.1059749999999</v>
      </c>
      <c r="N874" s="33">
        <v>4108.63</v>
      </c>
      <c r="O874" s="100">
        <f t="shared" si="43"/>
        <v>59640.866824999997</v>
      </c>
      <c r="P874" s="81"/>
      <c r="Q874" s="81"/>
      <c r="R874" s="20">
        <v>112824396</v>
      </c>
    </row>
    <row r="875" spans="1:18" ht="15" customHeight="1" x14ac:dyDescent="0.25">
      <c r="A875" s="27">
        <v>868</v>
      </c>
      <c r="B875" s="28" t="s">
        <v>1614</v>
      </c>
      <c r="C875" s="34" t="s">
        <v>1615</v>
      </c>
      <c r="D875" s="30" t="s">
        <v>51</v>
      </c>
      <c r="E875" s="76" t="s">
        <v>1965</v>
      </c>
      <c r="F875" s="76" t="s">
        <v>1925</v>
      </c>
      <c r="G875" s="97" t="s">
        <v>1924</v>
      </c>
      <c r="H875" s="3">
        <v>44689</v>
      </c>
      <c r="I875" s="3">
        <v>45054</v>
      </c>
      <c r="J875" s="32">
        <v>74324.25</v>
      </c>
      <c r="K875" s="147">
        <f t="shared" si="42"/>
        <v>2259.4571999999998</v>
      </c>
      <c r="L875" s="156">
        <v>6182.19</v>
      </c>
      <c r="M875" s="147">
        <f t="shared" si="44"/>
        <v>2133.1059749999999</v>
      </c>
      <c r="N875" s="33">
        <v>0</v>
      </c>
      <c r="O875" s="100">
        <f t="shared" si="43"/>
        <v>63749.496824999995</v>
      </c>
      <c r="P875" s="81"/>
      <c r="Q875" s="81"/>
      <c r="R875" s="20">
        <v>113546139</v>
      </c>
    </row>
    <row r="876" spans="1:18" ht="15" customHeight="1" x14ac:dyDescent="0.25">
      <c r="A876" s="94">
        <v>869</v>
      </c>
      <c r="B876" s="28" t="s">
        <v>1055</v>
      </c>
      <c r="C876" s="34" t="s">
        <v>1056</v>
      </c>
      <c r="D876" s="30" t="s">
        <v>51</v>
      </c>
      <c r="E876" s="76" t="s">
        <v>1965</v>
      </c>
      <c r="F876" s="76" t="s">
        <v>1925</v>
      </c>
      <c r="G876" s="97" t="s">
        <v>1924</v>
      </c>
      <c r="H876" s="3">
        <v>44530</v>
      </c>
      <c r="I876" s="3">
        <v>44895</v>
      </c>
      <c r="J876" s="32">
        <v>74324.25</v>
      </c>
      <c r="K876" s="147">
        <f t="shared" si="42"/>
        <v>2259.4571999999998</v>
      </c>
      <c r="L876" s="156">
        <v>6182.19</v>
      </c>
      <c r="M876" s="147">
        <f t="shared" si="44"/>
        <v>2133.1059749999999</v>
      </c>
      <c r="N876" s="33">
        <v>0</v>
      </c>
      <c r="O876" s="100">
        <f t="shared" si="43"/>
        <v>63749.496824999995</v>
      </c>
      <c r="P876" s="81"/>
      <c r="Q876" s="81"/>
      <c r="R876" s="20">
        <v>114795198</v>
      </c>
    </row>
    <row r="877" spans="1:18" ht="15" customHeight="1" x14ac:dyDescent="0.25">
      <c r="A877" s="27">
        <v>870</v>
      </c>
      <c r="B877" s="35" t="s">
        <v>1137</v>
      </c>
      <c r="C877" s="37" t="s">
        <v>1138</v>
      </c>
      <c r="D877" s="30" t="s">
        <v>38</v>
      </c>
      <c r="E877" s="8" t="s">
        <v>2080</v>
      </c>
      <c r="F877" s="8" t="s">
        <v>1925</v>
      </c>
      <c r="G877" s="97" t="s">
        <v>1924</v>
      </c>
      <c r="H877" s="3">
        <v>44652</v>
      </c>
      <c r="I877" s="3">
        <v>45017</v>
      </c>
      <c r="J877" s="32">
        <v>74324.25</v>
      </c>
      <c r="K877" s="147">
        <f t="shared" si="42"/>
        <v>2259.4571999999998</v>
      </c>
      <c r="L877" s="156">
        <v>6182.19</v>
      </c>
      <c r="M877" s="147">
        <f t="shared" si="44"/>
        <v>2133.1059749999999</v>
      </c>
      <c r="N877" s="33">
        <v>0</v>
      </c>
      <c r="O877" s="100">
        <f t="shared" si="43"/>
        <v>63749.496824999995</v>
      </c>
      <c r="P877" s="81"/>
      <c r="Q877" s="81"/>
      <c r="R877" s="20">
        <v>115080681</v>
      </c>
    </row>
    <row r="878" spans="1:18" ht="15" customHeight="1" x14ac:dyDescent="0.25">
      <c r="A878" s="94">
        <v>871</v>
      </c>
      <c r="B878" s="28" t="s">
        <v>1245</v>
      </c>
      <c r="C878" s="134" t="s">
        <v>1246</v>
      </c>
      <c r="D878" s="30" t="s">
        <v>38</v>
      </c>
      <c r="E878" s="76" t="s">
        <v>2098</v>
      </c>
      <c r="F878" s="76" t="s">
        <v>1925</v>
      </c>
      <c r="G878" s="97" t="s">
        <v>1924</v>
      </c>
      <c r="H878" s="3">
        <v>44805</v>
      </c>
      <c r="I878" s="3">
        <v>45170</v>
      </c>
      <c r="J878" s="32">
        <v>23100</v>
      </c>
      <c r="K878" s="147">
        <f t="shared" si="42"/>
        <v>702.24</v>
      </c>
      <c r="L878" s="156"/>
      <c r="M878" s="147">
        <f t="shared" si="44"/>
        <v>662.97</v>
      </c>
      <c r="N878" s="33">
        <v>0</v>
      </c>
      <c r="O878" s="100">
        <f t="shared" si="43"/>
        <v>21734.789999999997</v>
      </c>
      <c r="P878" s="81"/>
      <c r="Q878" s="81"/>
      <c r="R878" s="20">
        <v>116667601</v>
      </c>
    </row>
    <row r="879" spans="1:18" ht="15" customHeight="1" x14ac:dyDescent="0.25">
      <c r="A879" s="27">
        <v>872</v>
      </c>
      <c r="B879" s="28" t="s">
        <v>736</v>
      </c>
      <c r="C879" s="34" t="s">
        <v>737</v>
      </c>
      <c r="D879" s="30" t="s">
        <v>38</v>
      </c>
      <c r="E879" s="76" t="s">
        <v>1942</v>
      </c>
      <c r="F879" s="76" t="s">
        <v>1925</v>
      </c>
      <c r="G879" s="97" t="s">
        <v>1924</v>
      </c>
      <c r="H879" s="3">
        <v>44805</v>
      </c>
      <c r="I879" s="3">
        <v>45170</v>
      </c>
      <c r="J879" s="32">
        <v>74324.25</v>
      </c>
      <c r="K879" s="147">
        <f t="shared" si="42"/>
        <v>2259.4571999999998</v>
      </c>
      <c r="L879" s="156">
        <v>6182.19</v>
      </c>
      <c r="M879" s="147">
        <f t="shared" si="44"/>
        <v>2133.1059749999999</v>
      </c>
      <c r="N879" s="33">
        <v>0</v>
      </c>
      <c r="O879" s="100">
        <f t="shared" si="43"/>
        <v>63749.496824999995</v>
      </c>
      <c r="P879" s="81"/>
      <c r="Q879" s="81"/>
      <c r="R879" s="20">
        <v>300155389</v>
      </c>
    </row>
    <row r="880" spans="1:18" ht="15" customHeight="1" x14ac:dyDescent="0.25">
      <c r="A880" s="94">
        <v>873</v>
      </c>
      <c r="B880" s="28" t="s">
        <v>922</v>
      </c>
      <c r="C880" s="34" t="s">
        <v>923</v>
      </c>
      <c r="D880" s="30" t="s">
        <v>51</v>
      </c>
      <c r="E880" s="76" t="s">
        <v>2049</v>
      </c>
      <c r="F880" s="76" t="s">
        <v>1925</v>
      </c>
      <c r="G880" s="97" t="s">
        <v>1924</v>
      </c>
      <c r="H880" s="3">
        <v>44652</v>
      </c>
      <c r="I880" s="3">
        <v>45017</v>
      </c>
      <c r="J880" s="32">
        <v>65018.43</v>
      </c>
      <c r="K880" s="147">
        <f t="shared" ref="K880:K941" si="45">+J880/100*3.04</f>
        <v>1976.5602719999999</v>
      </c>
      <c r="L880" s="156">
        <v>4160.99</v>
      </c>
      <c r="M880" s="147">
        <f t="shared" si="44"/>
        <v>1866.028941</v>
      </c>
      <c r="N880" s="33">
        <v>11537.45</v>
      </c>
      <c r="O880" s="100">
        <f t="shared" ref="O880:O941" si="46">+J880-K880-L880-M880-N880</f>
        <v>45477.400787000006</v>
      </c>
      <c r="P880" s="81"/>
      <c r="Q880" s="81"/>
      <c r="R880" s="20">
        <v>1400174197</v>
      </c>
    </row>
    <row r="881" spans="1:18" ht="15" customHeight="1" x14ac:dyDescent="0.25">
      <c r="A881" s="27">
        <v>874</v>
      </c>
      <c r="B881" s="28" t="s">
        <v>346</v>
      </c>
      <c r="C881" s="34" t="s">
        <v>347</v>
      </c>
      <c r="D881" s="30" t="s">
        <v>38</v>
      </c>
      <c r="E881" s="77" t="s">
        <v>2145</v>
      </c>
      <c r="F881" s="76" t="s">
        <v>1925</v>
      </c>
      <c r="G881" s="97" t="s">
        <v>1924</v>
      </c>
      <c r="H881" s="3">
        <v>44470</v>
      </c>
      <c r="I881" s="3">
        <v>44835</v>
      </c>
      <c r="J881" s="32">
        <v>65018.43</v>
      </c>
      <c r="K881" s="147">
        <f t="shared" si="45"/>
        <v>1976.5602719999999</v>
      </c>
      <c r="L881" s="156">
        <v>4431.0200000000004</v>
      </c>
      <c r="M881" s="147">
        <f t="shared" si="44"/>
        <v>1866.028941</v>
      </c>
      <c r="N881" s="33">
        <v>2223.38</v>
      </c>
      <c r="O881" s="100">
        <f t="shared" si="46"/>
        <v>54521.440787000007</v>
      </c>
      <c r="P881" s="81"/>
      <c r="Q881" s="81"/>
      <c r="R881" s="20">
        <v>2301197592</v>
      </c>
    </row>
    <row r="882" spans="1:18" ht="15" customHeight="1" x14ac:dyDescent="0.25">
      <c r="A882" s="94">
        <v>875</v>
      </c>
      <c r="B882" s="28" t="s">
        <v>376</v>
      </c>
      <c r="C882" s="34" t="s">
        <v>377</v>
      </c>
      <c r="D882" s="30" t="s">
        <v>38</v>
      </c>
      <c r="E882" s="76" t="s">
        <v>1945</v>
      </c>
      <c r="F882" s="76" t="s">
        <v>1925</v>
      </c>
      <c r="G882" s="97" t="s">
        <v>1924</v>
      </c>
      <c r="H882" s="3">
        <v>44564</v>
      </c>
      <c r="I882" s="3">
        <v>44929</v>
      </c>
      <c r="J882" s="32">
        <v>74324.25</v>
      </c>
      <c r="K882" s="147">
        <f t="shared" si="45"/>
        <v>2259.4571999999998</v>
      </c>
      <c r="L882" s="156">
        <v>6182.19</v>
      </c>
      <c r="M882" s="147">
        <f t="shared" si="44"/>
        <v>2133.1059749999999</v>
      </c>
      <c r="N882" s="33">
        <v>0</v>
      </c>
      <c r="O882" s="100">
        <f t="shared" si="46"/>
        <v>63749.496824999995</v>
      </c>
      <c r="P882" s="81"/>
      <c r="Q882" s="81"/>
      <c r="R882" s="20">
        <v>2301302317</v>
      </c>
    </row>
    <row r="883" spans="1:18" ht="15" customHeight="1" x14ac:dyDescent="0.25">
      <c r="A883" s="27">
        <v>876</v>
      </c>
      <c r="B883" s="28" t="s">
        <v>202</v>
      </c>
      <c r="C883" s="34" t="s">
        <v>382</v>
      </c>
      <c r="D883" s="30" t="s">
        <v>38</v>
      </c>
      <c r="E883" s="76" t="s">
        <v>1942</v>
      </c>
      <c r="F883" s="76" t="s">
        <v>1925</v>
      </c>
      <c r="G883" s="97" t="s">
        <v>1924</v>
      </c>
      <c r="H883" s="3">
        <v>44785</v>
      </c>
      <c r="I883" s="3">
        <v>45150</v>
      </c>
      <c r="J883" s="32">
        <v>74324.25</v>
      </c>
      <c r="K883" s="147">
        <f t="shared" si="45"/>
        <v>2259.4571999999998</v>
      </c>
      <c r="L883" s="156">
        <v>0</v>
      </c>
      <c r="M883" s="147">
        <f t="shared" si="44"/>
        <v>2133.1059749999999</v>
      </c>
      <c r="N883" s="33">
        <v>2858.63</v>
      </c>
      <c r="O883" s="100">
        <f t="shared" si="46"/>
        <v>67073.056824999992</v>
      </c>
      <c r="P883" s="81"/>
      <c r="Q883" s="81"/>
      <c r="R883" s="20">
        <v>2600958900</v>
      </c>
    </row>
    <row r="884" spans="1:18" ht="15" customHeight="1" x14ac:dyDescent="0.25">
      <c r="A884" s="94">
        <v>877</v>
      </c>
      <c r="B884" s="28" t="s">
        <v>780</v>
      </c>
      <c r="C884" s="34" t="s">
        <v>781</v>
      </c>
      <c r="D884" s="30" t="s">
        <v>38</v>
      </c>
      <c r="E884" s="76" t="s">
        <v>1942</v>
      </c>
      <c r="F884" s="76" t="s">
        <v>1925</v>
      </c>
      <c r="G884" s="97" t="s">
        <v>1924</v>
      </c>
      <c r="H884" s="3">
        <v>44621</v>
      </c>
      <c r="I884" s="3">
        <v>44986</v>
      </c>
      <c r="J884" s="32">
        <v>74324.25</v>
      </c>
      <c r="K884" s="147">
        <f t="shared" si="45"/>
        <v>2259.4571999999998</v>
      </c>
      <c r="L884" s="156">
        <v>6182.19</v>
      </c>
      <c r="M884" s="147">
        <f t="shared" si="44"/>
        <v>2133.1059749999999</v>
      </c>
      <c r="N884" s="33">
        <v>0</v>
      </c>
      <c r="O884" s="100">
        <f t="shared" si="46"/>
        <v>63749.496824999995</v>
      </c>
      <c r="P884" s="81"/>
      <c r="Q884" s="81"/>
      <c r="R884" s="20">
        <v>2601088376</v>
      </c>
    </row>
    <row r="885" spans="1:18" ht="15" customHeight="1" x14ac:dyDescent="0.25">
      <c r="A885" s="27">
        <v>878</v>
      </c>
      <c r="B885" s="28" t="s">
        <v>153</v>
      </c>
      <c r="C885" s="34" t="s">
        <v>154</v>
      </c>
      <c r="D885" s="30" t="s">
        <v>38</v>
      </c>
      <c r="E885" s="76" t="s">
        <v>1965</v>
      </c>
      <c r="F885" s="76" t="s">
        <v>1925</v>
      </c>
      <c r="G885" s="97" t="s">
        <v>1924</v>
      </c>
      <c r="H885" s="3">
        <v>44470</v>
      </c>
      <c r="I885" s="3">
        <v>44835</v>
      </c>
      <c r="J885" s="32">
        <v>74324.25</v>
      </c>
      <c r="K885" s="147">
        <f t="shared" si="45"/>
        <v>2259.4571999999998</v>
      </c>
      <c r="L885" s="156">
        <v>6182.19</v>
      </c>
      <c r="M885" s="147">
        <f t="shared" si="44"/>
        <v>2133.1059749999999</v>
      </c>
      <c r="N885" s="33">
        <v>0</v>
      </c>
      <c r="O885" s="100">
        <f t="shared" si="46"/>
        <v>63749.496824999995</v>
      </c>
      <c r="P885" s="81"/>
      <c r="Q885" s="81"/>
      <c r="R885" s="20">
        <v>4701515514</v>
      </c>
    </row>
    <row r="886" spans="1:18" ht="15" customHeight="1" x14ac:dyDescent="0.25">
      <c r="A886" s="94">
        <v>879</v>
      </c>
      <c r="B886" s="28" t="s">
        <v>300</v>
      </c>
      <c r="C886" s="34" t="s">
        <v>301</v>
      </c>
      <c r="D886" s="30" t="s">
        <v>38</v>
      </c>
      <c r="E886" s="76" t="s">
        <v>2049</v>
      </c>
      <c r="F886" s="76" t="s">
        <v>1925</v>
      </c>
      <c r="G886" s="97" t="s">
        <v>1924</v>
      </c>
      <c r="H886" s="3" t="s">
        <v>2360</v>
      </c>
      <c r="I886" s="3">
        <v>44866</v>
      </c>
      <c r="J886" s="32">
        <v>65018.43</v>
      </c>
      <c r="K886" s="147">
        <f t="shared" si="45"/>
        <v>1976.5602719999999</v>
      </c>
      <c r="L886" s="156">
        <v>4431.0200000000004</v>
      </c>
      <c r="M886" s="147">
        <f t="shared" si="44"/>
        <v>1866.028941</v>
      </c>
      <c r="N886" s="33">
        <v>0</v>
      </c>
      <c r="O886" s="100">
        <f t="shared" si="46"/>
        <v>56744.820787000004</v>
      </c>
      <c r="P886" s="81"/>
      <c r="Q886" s="81"/>
      <c r="R886" s="20">
        <v>22300267220</v>
      </c>
    </row>
    <row r="887" spans="1:18" ht="15" customHeight="1" x14ac:dyDescent="0.25">
      <c r="A887" s="27">
        <v>880</v>
      </c>
      <c r="B887" s="123" t="s">
        <v>2386</v>
      </c>
      <c r="C887" s="123" t="s">
        <v>2393</v>
      </c>
      <c r="D887" s="30" t="s">
        <v>51</v>
      </c>
      <c r="E887" s="123" t="s">
        <v>1965</v>
      </c>
      <c r="F887" s="123" t="s">
        <v>1925</v>
      </c>
      <c r="G887" s="97" t="s">
        <v>1924</v>
      </c>
      <c r="H887" s="5">
        <v>44805</v>
      </c>
      <c r="I887" s="5" t="s">
        <v>2430</v>
      </c>
      <c r="J887" s="124">
        <v>74324.25</v>
      </c>
      <c r="K887" s="147">
        <f t="shared" si="45"/>
        <v>2259.4571999999998</v>
      </c>
      <c r="L887" s="161">
        <v>6182.18</v>
      </c>
      <c r="M887" s="147">
        <f t="shared" si="44"/>
        <v>2133.1059749999999</v>
      </c>
      <c r="N887" s="33">
        <v>47863.839999999997</v>
      </c>
      <c r="O887" s="100">
        <f t="shared" si="46"/>
        <v>15885.666825000008</v>
      </c>
      <c r="P887" s="81"/>
      <c r="Q887" s="81"/>
      <c r="R887" s="125">
        <v>2700284264</v>
      </c>
    </row>
    <row r="888" spans="1:18" ht="15" customHeight="1" x14ac:dyDescent="0.25">
      <c r="A888" s="94">
        <v>881</v>
      </c>
      <c r="B888" s="8" t="s">
        <v>2359</v>
      </c>
      <c r="C888" s="8" t="s">
        <v>2358</v>
      </c>
      <c r="D888" s="30" t="s">
        <v>51</v>
      </c>
      <c r="E888" s="77" t="s">
        <v>2080</v>
      </c>
      <c r="F888" s="8" t="s">
        <v>1925</v>
      </c>
      <c r="G888" s="97" t="s">
        <v>1924</v>
      </c>
      <c r="H888" s="3">
        <v>44562</v>
      </c>
      <c r="I888" s="3">
        <v>44927</v>
      </c>
      <c r="J888" s="32">
        <v>69663.100000000006</v>
      </c>
      <c r="K888" s="147">
        <f t="shared" si="45"/>
        <v>2117.7582400000001</v>
      </c>
      <c r="L888" s="156">
        <v>5305.05</v>
      </c>
      <c r="M888" s="147">
        <f t="shared" si="44"/>
        <v>1999.3309700000002</v>
      </c>
      <c r="N888" s="33"/>
      <c r="O888" s="100">
        <f t="shared" si="46"/>
        <v>60240.960790000005</v>
      </c>
      <c r="P888" s="81"/>
      <c r="Q888" s="81"/>
      <c r="R888" s="22">
        <v>40221132463</v>
      </c>
    </row>
    <row r="889" spans="1:18" ht="15" customHeight="1" x14ac:dyDescent="0.25">
      <c r="A889" s="27">
        <v>882</v>
      </c>
      <c r="B889" s="28" t="s">
        <v>956</v>
      </c>
      <c r="C889" s="29" t="s">
        <v>957</v>
      </c>
      <c r="D889" s="30" t="s">
        <v>38</v>
      </c>
      <c r="E889" s="76" t="s">
        <v>2058</v>
      </c>
      <c r="F889" s="76" t="s">
        <v>2057</v>
      </c>
      <c r="G889" s="97" t="s">
        <v>1924</v>
      </c>
      <c r="H889" s="3">
        <v>44805</v>
      </c>
      <c r="I889" s="3">
        <v>45170</v>
      </c>
      <c r="J889" s="32">
        <v>65018.43</v>
      </c>
      <c r="K889" s="147">
        <f t="shared" si="45"/>
        <v>1976.5602719999999</v>
      </c>
      <c r="L889" s="156">
        <v>3826.04</v>
      </c>
      <c r="M889" s="147">
        <f t="shared" ref="M889:M951" si="47">+J889/100*2.87</f>
        <v>1866.028941</v>
      </c>
      <c r="N889" s="33">
        <v>8049.9</v>
      </c>
      <c r="O889" s="100">
        <f t="shared" si="46"/>
        <v>49299.900786999999</v>
      </c>
      <c r="P889" s="81"/>
      <c r="Q889" s="81"/>
      <c r="R889" s="20">
        <v>112689484</v>
      </c>
    </row>
    <row r="890" spans="1:18" ht="15" customHeight="1" x14ac:dyDescent="0.25">
      <c r="A890" s="94">
        <v>883</v>
      </c>
      <c r="B890" s="28" t="s">
        <v>554</v>
      </c>
      <c r="C890" s="29" t="s">
        <v>1041</v>
      </c>
      <c r="D890" s="30" t="s">
        <v>38</v>
      </c>
      <c r="E890" s="76" t="s">
        <v>2124</v>
      </c>
      <c r="F890" s="76" t="s">
        <v>2057</v>
      </c>
      <c r="G890" s="97" t="s">
        <v>1924</v>
      </c>
      <c r="H890" s="3">
        <v>44805</v>
      </c>
      <c r="I890" s="3">
        <v>45170</v>
      </c>
      <c r="J890" s="32">
        <v>23100</v>
      </c>
      <c r="K890" s="147">
        <f t="shared" si="45"/>
        <v>702.24</v>
      </c>
      <c r="L890" s="156"/>
      <c r="M890" s="147">
        <f t="shared" si="47"/>
        <v>662.97</v>
      </c>
      <c r="N890" s="33">
        <v>325</v>
      </c>
      <c r="O890" s="100">
        <f t="shared" si="46"/>
        <v>21409.789999999997</v>
      </c>
      <c r="P890" s="81"/>
      <c r="Q890" s="81"/>
      <c r="R890" s="20">
        <v>800297202</v>
      </c>
    </row>
    <row r="891" spans="1:18" ht="15" customHeight="1" x14ac:dyDescent="0.25">
      <c r="A891" s="27">
        <v>884</v>
      </c>
      <c r="B891" s="28" t="s">
        <v>1327</v>
      </c>
      <c r="C891" s="29" t="s">
        <v>1328</v>
      </c>
      <c r="D891" s="30" t="s">
        <v>38</v>
      </c>
      <c r="E891" s="76" t="s">
        <v>2130</v>
      </c>
      <c r="F891" s="76" t="s">
        <v>2057</v>
      </c>
      <c r="G891" s="97" t="s">
        <v>1924</v>
      </c>
      <c r="H891" s="3">
        <v>44682</v>
      </c>
      <c r="I891" s="3">
        <v>45047</v>
      </c>
      <c r="J891" s="32">
        <v>60000</v>
      </c>
      <c r="K891" s="147">
        <f t="shared" si="45"/>
        <v>1824</v>
      </c>
      <c r="L891" s="156">
        <v>3486.66</v>
      </c>
      <c r="M891" s="147">
        <f t="shared" si="47"/>
        <v>1722</v>
      </c>
      <c r="N891" s="33">
        <v>9661.16</v>
      </c>
      <c r="O891" s="100">
        <f t="shared" si="46"/>
        <v>43306.179999999993</v>
      </c>
      <c r="P891" s="81"/>
      <c r="Q891" s="81"/>
      <c r="R891" s="20">
        <v>1200819785</v>
      </c>
    </row>
    <row r="892" spans="1:18" ht="15" customHeight="1" x14ac:dyDescent="0.25">
      <c r="A892" s="94">
        <v>885</v>
      </c>
      <c r="B892" s="28" t="s">
        <v>350</v>
      </c>
      <c r="C892" s="34" t="s">
        <v>351</v>
      </c>
      <c r="D892" s="109" t="s">
        <v>51</v>
      </c>
      <c r="E892" s="77" t="s">
        <v>2149</v>
      </c>
      <c r="F892" s="76" t="s">
        <v>2057</v>
      </c>
      <c r="G892" s="97" t="s">
        <v>1924</v>
      </c>
      <c r="H892" s="5">
        <v>44805</v>
      </c>
      <c r="I892" s="143">
        <v>45170</v>
      </c>
      <c r="J892" s="74">
        <v>95000</v>
      </c>
      <c r="K892" s="147">
        <f t="shared" si="45"/>
        <v>2888</v>
      </c>
      <c r="L892" s="162">
        <v>10929.3125</v>
      </c>
      <c r="M892" s="147">
        <f t="shared" si="47"/>
        <v>2726.5</v>
      </c>
      <c r="N892" s="81">
        <v>0</v>
      </c>
      <c r="O892" s="100">
        <f t="shared" si="46"/>
        <v>78456.1875</v>
      </c>
      <c r="P892" s="81"/>
      <c r="Q892" s="81"/>
      <c r="R892" s="91">
        <v>2600829457</v>
      </c>
    </row>
    <row r="893" spans="1:18" ht="15" customHeight="1" x14ac:dyDescent="0.25">
      <c r="A893" s="27">
        <v>886</v>
      </c>
      <c r="B893" s="28" t="s">
        <v>1780</v>
      </c>
      <c r="C893" s="29" t="s">
        <v>1781</v>
      </c>
      <c r="D893" s="30" t="s">
        <v>38</v>
      </c>
      <c r="E893" s="76" t="s">
        <v>2173</v>
      </c>
      <c r="F893" s="76" t="s">
        <v>2057</v>
      </c>
      <c r="G893" s="97" t="s">
        <v>1924</v>
      </c>
      <c r="H893" s="3">
        <v>44713</v>
      </c>
      <c r="I893" s="3">
        <v>45078</v>
      </c>
      <c r="J893" s="32">
        <v>23100</v>
      </c>
      <c r="K893" s="147">
        <f t="shared" si="45"/>
        <v>702.24</v>
      </c>
      <c r="L893" s="156"/>
      <c r="M893" s="147">
        <f t="shared" si="47"/>
        <v>662.97</v>
      </c>
      <c r="N893" s="33">
        <v>650</v>
      </c>
      <c r="O893" s="100">
        <f t="shared" si="46"/>
        <v>21084.789999999997</v>
      </c>
      <c r="P893" s="81"/>
      <c r="Q893" s="81"/>
      <c r="R893" s="20">
        <v>5601631939</v>
      </c>
    </row>
    <row r="894" spans="1:18" ht="15" customHeight="1" x14ac:dyDescent="0.25">
      <c r="A894" s="94">
        <v>887</v>
      </c>
      <c r="B894" s="28" t="s">
        <v>1669</v>
      </c>
      <c r="C894" s="29" t="s">
        <v>1670</v>
      </c>
      <c r="D894" s="30" t="s">
        <v>38</v>
      </c>
      <c r="E894" s="78" t="s">
        <v>2374</v>
      </c>
      <c r="F894" s="76" t="s">
        <v>2057</v>
      </c>
      <c r="G894" s="97" t="s">
        <v>1924</v>
      </c>
      <c r="H894" s="3">
        <v>44621</v>
      </c>
      <c r="I894" s="3">
        <v>44986</v>
      </c>
      <c r="J894" s="48">
        <v>66000</v>
      </c>
      <c r="K894" s="147">
        <f t="shared" si="45"/>
        <v>2006.4</v>
      </c>
      <c r="L894" s="156">
        <v>4615.7299999999996</v>
      </c>
      <c r="M894" s="147">
        <f t="shared" si="47"/>
        <v>1894.2</v>
      </c>
      <c r="N894" s="33">
        <v>0</v>
      </c>
      <c r="O894" s="100">
        <f t="shared" si="46"/>
        <v>57483.67</v>
      </c>
      <c r="P894" s="81"/>
      <c r="Q894" s="81"/>
      <c r="R894" s="20">
        <v>22500283845</v>
      </c>
    </row>
    <row r="895" spans="1:18" ht="15" customHeight="1" x14ac:dyDescent="0.25">
      <c r="A895" s="27">
        <v>888</v>
      </c>
      <c r="B895" s="28" t="s">
        <v>1044</v>
      </c>
      <c r="C895" s="29" t="s">
        <v>1045</v>
      </c>
      <c r="D895" s="30" t="s">
        <v>38</v>
      </c>
      <c r="E895" s="77" t="s">
        <v>2226</v>
      </c>
      <c r="F895" s="76" t="s">
        <v>2057</v>
      </c>
      <c r="G895" s="97" t="s">
        <v>1924</v>
      </c>
      <c r="H895" s="3">
        <v>44652</v>
      </c>
      <c r="I895" s="3">
        <v>45017</v>
      </c>
      <c r="J895" s="32">
        <v>23100</v>
      </c>
      <c r="K895" s="147">
        <f t="shared" si="45"/>
        <v>702.24</v>
      </c>
      <c r="L895" s="156"/>
      <c r="M895" s="147">
        <f t="shared" si="47"/>
        <v>662.97</v>
      </c>
      <c r="N895" s="33">
        <v>650</v>
      </c>
      <c r="O895" s="100">
        <f t="shared" si="46"/>
        <v>21084.789999999997</v>
      </c>
      <c r="P895" s="81"/>
      <c r="Q895" s="81"/>
      <c r="R895" s="20">
        <v>40209278205</v>
      </c>
    </row>
    <row r="896" spans="1:18" s="75" customFormat="1" ht="15" customHeight="1" x14ac:dyDescent="0.25">
      <c r="A896" s="94">
        <v>889</v>
      </c>
      <c r="B896" s="35" t="s">
        <v>1627</v>
      </c>
      <c r="C896" s="36" t="s">
        <v>1628</v>
      </c>
      <c r="D896" s="30" t="s">
        <v>38</v>
      </c>
      <c r="E896" s="8" t="s">
        <v>2233</v>
      </c>
      <c r="F896" s="76" t="s">
        <v>2057</v>
      </c>
      <c r="G896" s="97" t="s">
        <v>1924</v>
      </c>
      <c r="H896" s="3">
        <v>44811</v>
      </c>
      <c r="I896" s="3">
        <v>45176</v>
      </c>
      <c r="J896" s="32">
        <v>33000</v>
      </c>
      <c r="K896" s="147">
        <f t="shared" si="45"/>
        <v>1003.2</v>
      </c>
      <c r="L896" s="156"/>
      <c r="M896" s="147">
        <f t="shared" si="47"/>
        <v>947.1</v>
      </c>
      <c r="N896" s="33">
        <v>2697.45</v>
      </c>
      <c r="O896" s="100">
        <f t="shared" si="46"/>
        <v>28352.25</v>
      </c>
      <c r="P896" s="81"/>
      <c r="Q896" s="81"/>
      <c r="R896" s="20">
        <v>40220202226</v>
      </c>
    </row>
    <row r="897" spans="1:18" ht="15" customHeight="1" x14ac:dyDescent="0.25">
      <c r="A897" s="27">
        <v>890</v>
      </c>
      <c r="B897" s="8" t="s">
        <v>2286</v>
      </c>
      <c r="C897" s="8" t="s">
        <v>2294</v>
      </c>
      <c r="D897" s="30" t="s">
        <v>51</v>
      </c>
      <c r="E897" s="77" t="s">
        <v>2296</v>
      </c>
      <c r="F897" s="76" t="s">
        <v>2057</v>
      </c>
      <c r="G897" s="97" t="s">
        <v>1924</v>
      </c>
      <c r="H897" s="3">
        <v>44682</v>
      </c>
      <c r="I897" s="3">
        <v>45047</v>
      </c>
      <c r="J897" s="32">
        <v>33000</v>
      </c>
      <c r="K897" s="147">
        <f t="shared" si="45"/>
        <v>1003.2</v>
      </c>
      <c r="L897" s="156"/>
      <c r="M897" s="147">
        <f t="shared" si="47"/>
        <v>947.1</v>
      </c>
      <c r="N897" s="33"/>
      <c r="O897" s="100">
        <f t="shared" si="46"/>
        <v>31049.7</v>
      </c>
      <c r="P897" s="81"/>
      <c r="Q897" s="81"/>
      <c r="R897" s="22">
        <v>40225796693</v>
      </c>
    </row>
    <row r="898" spans="1:18" ht="15" customHeight="1" x14ac:dyDescent="0.25">
      <c r="A898" s="94">
        <v>891</v>
      </c>
      <c r="B898" s="44" t="s">
        <v>183</v>
      </c>
      <c r="C898" s="45" t="s">
        <v>796</v>
      </c>
      <c r="D898" s="30" t="s">
        <v>38</v>
      </c>
      <c r="E898" s="77" t="s">
        <v>2173</v>
      </c>
      <c r="F898" s="76" t="s">
        <v>2057</v>
      </c>
      <c r="G898" s="97" t="s">
        <v>1924</v>
      </c>
      <c r="H898" s="3">
        <v>44545</v>
      </c>
      <c r="I898" s="3">
        <v>44910</v>
      </c>
      <c r="J898" s="32">
        <v>23100</v>
      </c>
      <c r="K898" s="147">
        <f t="shared" si="45"/>
        <v>702.24</v>
      </c>
      <c r="L898" s="156"/>
      <c r="M898" s="147">
        <f t="shared" si="47"/>
        <v>662.97</v>
      </c>
      <c r="N898" s="33">
        <v>0</v>
      </c>
      <c r="O898" s="100">
        <f t="shared" si="46"/>
        <v>21734.789999999997</v>
      </c>
      <c r="P898" s="81"/>
      <c r="Q898" s="81"/>
      <c r="R898" s="20">
        <v>22500007269</v>
      </c>
    </row>
    <row r="899" spans="1:18" ht="15" customHeight="1" x14ac:dyDescent="0.25">
      <c r="A899" s="27">
        <v>892</v>
      </c>
      <c r="B899" s="35" t="s">
        <v>1499</v>
      </c>
      <c r="C899" s="36" t="s">
        <v>1500</v>
      </c>
      <c r="D899" s="30" t="s">
        <v>38</v>
      </c>
      <c r="E899" s="77" t="s">
        <v>2158</v>
      </c>
      <c r="F899" s="8" t="s">
        <v>2075</v>
      </c>
      <c r="G899" s="97" t="s">
        <v>1924</v>
      </c>
      <c r="H899" s="3">
        <v>44495</v>
      </c>
      <c r="I899" s="3">
        <v>44860</v>
      </c>
      <c r="J899" s="41">
        <v>33000</v>
      </c>
      <c r="K899" s="147">
        <f t="shared" si="45"/>
        <v>1003.2</v>
      </c>
      <c r="L899" s="156">
        <v>0</v>
      </c>
      <c r="M899" s="147">
        <f t="shared" si="47"/>
        <v>947.1</v>
      </c>
      <c r="N899" s="33">
        <v>0</v>
      </c>
      <c r="O899" s="100">
        <f t="shared" si="46"/>
        <v>31049.7</v>
      </c>
      <c r="P899" s="81"/>
      <c r="Q899" s="81"/>
      <c r="R899" s="20">
        <v>4900027790</v>
      </c>
    </row>
    <row r="900" spans="1:18" ht="15" customHeight="1" x14ac:dyDescent="0.25">
      <c r="A900" s="94">
        <v>893</v>
      </c>
      <c r="B900" s="35" t="s">
        <v>1813</v>
      </c>
      <c r="C900" s="36" t="s">
        <v>1814</v>
      </c>
      <c r="D900" s="30" t="s">
        <v>38</v>
      </c>
      <c r="E900" s="77" t="s">
        <v>2228</v>
      </c>
      <c r="F900" s="77" t="s">
        <v>2278</v>
      </c>
      <c r="G900" s="97" t="s">
        <v>1924</v>
      </c>
      <c r="H900" s="3">
        <v>44593</v>
      </c>
      <c r="I900" s="3">
        <v>44958</v>
      </c>
      <c r="J900" s="32">
        <v>33000</v>
      </c>
      <c r="K900" s="147">
        <f t="shared" si="45"/>
        <v>1003.2</v>
      </c>
      <c r="L900" s="156"/>
      <c r="M900" s="147">
        <f t="shared" si="47"/>
        <v>947.1</v>
      </c>
      <c r="N900" s="33">
        <v>0</v>
      </c>
      <c r="O900" s="100">
        <f t="shared" si="46"/>
        <v>31049.7</v>
      </c>
      <c r="P900" s="81"/>
      <c r="Q900" s="81"/>
      <c r="R900" s="20">
        <v>40212922039</v>
      </c>
    </row>
    <row r="901" spans="1:18" ht="15" customHeight="1" x14ac:dyDescent="0.25">
      <c r="A901" s="27">
        <v>894</v>
      </c>
      <c r="B901" s="35" t="s">
        <v>1152</v>
      </c>
      <c r="C901" s="36" t="s">
        <v>1153</v>
      </c>
      <c r="D901" s="30" t="s">
        <v>38</v>
      </c>
      <c r="E901" s="8" t="s">
        <v>1955</v>
      </c>
      <c r="F901" s="8" t="s">
        <v>1954</v>
      </c>
      <c r="G901" s="97" t="s">
        <v>1924</v>
      </c>
      <c r="H901" s="3">
        <v>44807</v>
      </c>
      <c r="I901" s="3">
        <v>44077</v>
      </c>
      <c r="J901" s="32">
        <v>80000</v>
      </c>
      <c r="K901" s="147">
        <f t="shared" si="45"/>
        <v>2432</v>
      </c>
      <c r="L901" s="156">
        <v>7400.9375</v>
      </c>
      <c r="M901" s="147">
        <f t="shared" si="47"/>
        <v>2296</v>
      </c>
      <c r="N901" s="33">
        <v>0</v>
      </c>
      <c r="O901" s="100">
        <f t="shared" si="46"/>
        <v>67871.0625</v>
      </c>
      <c r="P901" s="81"/>
      <c r="Q901" s="81">
        <v>0</v>
      </c>
      <c r="R901" s="20">
        <v>101553006</v>
      </c>
    </row>
    <row r="902" spans="1:18" ht="15" customHeight="1" x14ac:dyDescent="0.25">
      <c r="A902" s="94">
        <v>895</v>
      </c>
      <c r="B902" s="28" t="s">
        <v>302</v>
      </c>
      <c r="C902" s="34" t="s">
        <v>303</v>
      </c>
      <c r="D902" s="30" t="s">
        <v>38</v>
      </c>
      <c r="E902" s="76" t="s">
        <v>1995</v>
      </c>
      <c r="F902" s="76" t="s">
        <v>1994</v>
      </c>
      <c r="G902" s="97" t="s">
        <v>1924</v>
      </c>
      <c r="H902" s="3">
        <v>44470</v>
      </c>
      <c r="I902" s="3">
        <v>44835</v>
      </c>
      <c r="J902" s="32">
        <v>65018.43</v>
      </c>
      <c r="K902" s="147">
        <f t="shared" si="45"/>
        <v>1976.5602719999999</v>
      </c>
      <c r="L902" s="156">
        <v>4431.0200000000004</v>
      </c>
      <c r="M902" s="147">
        <f t="shared" si="47"/>
        <v>1866.028941</v>
      </c>
      <c r="N902" s="33">
        <v>23150.05</v>
      </c>
      <c r="O902" s="100">
        <f t="shared" si="46"/>
        <v>33594.770787000001</v>
      </c>
      <c r="P902" s="81"/>
      <c r="Q902" s="81"/>
      <c r="R902" s="20">
        <v>105732887</v>
      </c>
    </row>
    <row r="903" spans="1:18" ht="15" customHeight="1" x14ac:dyDescent="0.25">
      <c r="A903" s="27">
        <v>896</v>
      </c>
      <c r="B903" s="28" t="s">
        <v>588</v>
      </c>
      <c r="C903" s="34" t="s">
        <v>589</v>
      </c>
      <c r="D903" s="30" t="s">
        <v>38</v>
      </c>
      <c r="E903" s="78" t="s">
        <v>2019</v>
      </c>
      <c r="F903" s="78" t="s">
        <v>1994</v>
      </c>
      <c r="G903" s="97" t="s">
        <v>1924</v>
      </c>
      <c r="H903" s="3">
        <v>44743</v>
      </c>
      <c r="I903" s="3">
        <v>45108</v>
      </c>
      <c r="J903" s="32">
        <v>69663.100000000006</v>
      </c>
      <c r="K903" s="147">
        <f t="shared" si="45"/>
        <v>2117.7582400000001</v>
      </c>
      <c r="L903" s="156">
        <v>5305.05</v>
      </c>
      <c r="M903" s="147">
        <f t="shared" si="47"/>
        <v>1999.3309700000002</v>
      </c>
      <c r="N903" s="33">
        <v>15613.65</v>
      </c>
      <c r="O903" s="100">
        <f t="shared" si="46"/>
        <v>44627.310790000003</v>
      </c>
      <c r="P903" s="81"/>
      <c r="Q903" s="81"/>
      <c r="R903" s="20">
        <v>108726092</v>
      </c>
    </row>
    <row r="904" spans="1:18" ht="15" customHeight="1" x14ac:dyDescent="0.25">
      <c r="A904" s="94">
        <v>897</v>
      </c>
      <c r="B904" s="28" t="s">
        <v>217</v>
      </c>
      <c r="C904" s="34" t="s">
        <v>218</v>
      </c>
      <c r="D904" s="30" t="s">
        <v>51</v>
      </c>
      <c r="E904" s="76" t="s">
        <v>2204</v>
      </c>
      <c r="F904" s="76" t="s">
        <v>1994</v>
      </c>
      <c r="G904" s="97" t="s">
        <v>1924</v>
      </c>
      <c r="H904" s="3">
        <v>44805</v>
      </c>
      <c r="I904" s="3">
        <v>45170</v>
      </c>
      <c r="J904" s="32">
        <v>65018.43</v>
      </c>
      <c r="K904" s="147">
        <f t="shared" si="45"/>
        <v>1976.5602719999999</v>
      </c>
      <c r="L904" s="156">
        <v>3890.97</v>
      </c>
      <c r="M904" s="147">
        <f t="shared" si="47"/>
        <v>1866.028941</v>
      </c>
      <c r="N904" s="33">
        <v>8349.99</v>
      </c>
      <c r="O904" s="100">
        <f t="shared" si="46"/>
        <v>48934.880787000002</v>
      </c>
      <c r="P904" s="81"/>
      <c r="Q904" s="81"/>
      <c r="R904" s="20">
        <v>22500275692</v>
      </c>
    </row>
    <row r="905" spans="1:18" ht="15" customHeight="1" x14ac:dyDescent="0.25">
      <c r="A905" s="27">
        <v>898</v>
      </c>
      <c r="B905" s="28" t="s">
        <v>1145</v>
      </c>
      <c r="C905" s="29" t="s">
        <v>1146</v>
      </c>
      <c r="D905" s="30" t="s">
        <v>38</v>
      </c>
      <c r="E905" s="76" t="s">
        <v>2231</v>
      </c>
      <c r="F905" s="76" t="s">
        <v>1994</v>
      </c>
      <c r="G905" s="97" t="s">
        <v>1924</v>
      </c>
      <c r="H905" s="3">
        <v>44655</v>
      </c>
      <c r="I905" s="3">
        <v>45020</v>
      </c>
      <c r="J905" s="32">
        <v>23100</v>
      </c>
      <c r="K905" s="147">
        <f t="shared" si="45"/>
        <v>702.24</v>
      </c>
      <c r="L905" s="156"/>
      <c r="M905" s="147">
        <f t="shared" si="47"/>
        <v>662.97</v>
      </c>
      <c r="N905" s="33">
        <v>0</v>
      </c>
      <c r="O905" s="100">
        <f t="shared" si="46"/>
        <v>21734.789999999997</v>
      </c>
      <c r="P905" s="81"/>
      <c r="Q905" s="81"/>
      <c r="R905" s="20">
        <v>40220025411</v>
      </c>
    </row>
    <row r="906" spans="1:18" ht="15" customHeight="1" x14ac:dyDescent="0.25">
      <c r="A906" s="94">
        <v>899</v>
      </c>
      <c r="B906" s="28" t="s">
        <v>1176</v>
      </c>
      <c r="C906" s="29" t="s">
        <v>1177</v>
      </c>
      <c r="D906" s="30" t="s">
        <v>38</v>
      </c>
      <c r="E906" s="76" t="s">
        <v>1961</v>
      </c>
      <c r="F906" s="76" t="s">
        <v>2428</v>
      </c>
      <c r="G906" s="97" t="s">
        <v>1924</v>
      </c>
      <c r="H906" s="3">
        <v>44805</v>
      </c>
      <c r="I906" s="3">
        <v>45170</v>
      </c>
      <c r="J906" s="32">
        <v>18150</v>
      </c>
      <c r="K906" s="147">
        <f t="shared" si="45"/>
        <v>551.76</v>
      </c>
      <c r="L906" s="156"/>
      <c r="M906" s="147">
        <f t="shared" si="47"/>
        <v>520.90499999999997</v>
      </c>
      <c r="N906" s="33">
        <v>0</v>
      </c>
      <c r="O906" s="100">
        <f t="shared" si="46"/>
        <v>17077.335000000003</v>
      </c>
      <c r="P906" s="81"/>
      <c r="Q906" s="81">
        <v>0</v>
      </c>
      <c r="R906" s="20">
        <v>102117991</v>
      </c>
    </row>
    <row r="907" spans="1:18" ht="15" customHeight="1" x14ac:dyDescent="0.25">
      <c r="A907" s="27">
        <v>900</v>
      </c>
      <c r="B907" s="44" t="s">
        <v>2127</v>
      </c>
      <c r="C907" s="45" t="s">
        <v>1410</v>
      </c>
      <c r="D907" s="30" t="s">
        <v>38</v>
      </c>
      <c r="E907" s="77" t="s">
        <v>2128</v>
      </c>
      <c r="F907" s="76" t="s">
        <v>2351</v>
      </c>
      <c r="G907" s="97" t="s">
        <v>1924</v>
      </c>
      <c r="H907" s="3">
        <v>44598</v>
      </c>
      <c r="I907" s="3">
        <v>44963</v>
      </c>
      <c r="J907" s="32">
        <v>18150</v>
      </c>
      <c r="K907" s="147">
        <f t="shared" si="45"/>
        <v>551.76</v>
      </c>
      <c r="L907" s="156"/>
      <c r="M907" s="147">
        <f t="shared" si="47"/>
        <v>520.90499999999997</v>
      </c>
      <c r="N907" s="33">
        <v>0</v>
      </c>
      <c r="O907" s="100">
        <f t="shared" si="46"/>
        <v>17077.335000000003</v>
      </c>
      <c r="P907" s="81"/>
      <c r="Q907" s="81"/>
      <c r="R907" s="21">
        <v>111036505</v>
      </c>
    </row>
    <row r="908" spans="1:18" ht="15" customHeight="1" x14ac:dyDescent="0.25">
      <c r="A908" s="94">
        <v>901</v>
      </c>
      <c r="B908" s="140" t="s">
        <v>350</v>
      </c>
      <c r="C908" s="141" t="s">
        <v>1517</v>
      </c>
      <c r="D908" s="103" t="s">
        <v>51</v>
      </c>
      <c r="E908" s="76" t="s">
        <v>2065</v>
      </c>
      <c r="F908" s="106" t="s">
        <v>2428</v>
      </c>
      <c r="G908" s="97" t="s">
        <v>1924</v>
      </c>
      <c r="H908" s="3">
        <v>44652</v>
      </c>
      <c r="I908" s="3">
        <v>45017</v>
      </c>
      <c r="J908" s="46">
        <v>33000</v>
      </c>
      <c r="K908" s="147">
        <f t="shared" si="45"/>
        <v>1003.2</v>
      </c>
      <c r="L908" s="156">
        <v>0</v>
      </c>
      <c r="M908" s="147">
        <f t="shared" si="47"/>
        <v>947.1</v>
      </c>
      <c r="N908" s="33">
        <v>0</v>
      </c>
      <c r="O908" s="100">
        <f t="shared" si="46"/>
        <v>31049.7</v>
      </c>
      <c r="P908" s="81"/>
      <c r="Q908" s="81"/>
      <c r="R908" s="20">
        <v>113106132</v>
      </c>
    </row>
    <row r="909" spans="1:18" ht="15" customHeight="1" x14ac:dyDescent="0.25">
      <c r="A909" s="27">
        <v>902</v>
      </c>
      <c r="B909" s="44" t="s">
        <v>828</v>
      </c>
      <c r="C909" s="45" t="s">
        <v>829</v>
      </c>
      <c r="D909" s="30" t="s">
        <v>38</v>
      </c>
      <c r="E909" s="77" t="s">
        <v>2056</v>
      </c>
      <c r="F909" s="76" t="s">
        <v>2351</v>
      </c>
      <c r="G909" s="97" t="s">
        <v>1924</v>
      </c>
      <c r="H909" s="3">
        <v>44545</v>
      </c>
      <c r="I909" s="3">
        <v>44910</v>
      </c>
      <c r="J909" s="32">
        <v>18150</v>
      </c>
      <c r="K909" s="147">
        <f t="shared" si="45"/>
        <v>551.76</v>
      </c>
      <c r="L909" s="156"/>
      <c r="M909" s="147">
        <f t="shared" si="47"/>
        <v>520.90499999999997</v>
      </c>
      <c r="N909" s="33">
        <v>0</v>
      </c>
      <c r="O909" s="100">
        <f t="shared" si="46"/>
        <v>17077.335000000003</v>
      </c>
      <c r="P909" s="81"/>
      <c r="Q909" s="81"/>
      <c r="R909" s="20">
        <v>116444860</v>
      </c>
    </row>
    <row r="910" spans="1:18" ht="15" customHeight="1" x14ac:dyDescent="0.25">
      <c r="A910" s="94">
        <v>903</v>
      </c>
      <c r="B910" s="28" t="s">
        <v>1501</v>
      </c>
      <c r="C910" s="29" t="s">
        <v>1502</v>
      </c>
      <c r="D910" s="30" t="s">
        <v>51</v>
      </c>
      <c r="E910" s="76" t="s">
        <v>2101</v>
      </c>
      <c r="F910" s="76" t="s">
        <v>2428</v>
      </c>
      <c r="G910" s="97" t="s">
        <v>1924</v>
      </c>
      <c r="H910" s="3">
        <v>44805</v>
      </c>
      <c r="I910" s="3">
        <v>45170</v>
      </c>
      <c r="J910" s="32">
        <v>23100</v>
      </c>
      <c r="K910" s="147">
        <f t="shared" si="45"/>
        <v>702.24</v>
      </c>
      <c r="L910" s="156"/>
      <c r="M910" s="147">
        <f t="shared" si="47"/>
        <v>662.97</v>
      </c>
      <c r="N910" s="33">
        <v>325</v>
      </c>
      <c r="O910" s="100">
        <f t="shared" si="46"/>
        <v>21409.789999999997</v>
      </c>
      <c r="P910" s="81"/>
      <c r="Q910" s="81"/>
      <c r="R910" s="20">
        <v>117172759</v>
      </c>
    </row>
    <row r="911" spans="1:18" ht="15" customHeight="1" x14ac:dyDescent="0.25">
      <c r="A911" s="27">
        <v>904</v>
      </c>
      <c r="B911" s="28" t="s">
        <v>1380</v>
      </c>
      <c r="C911" s="29" t="s">
        <v>1381</v>
      </c>
      <c r="D911" s="30" t="s">
        <v>38</v>
      </c>
      <c r="E911" s="76" t="s">
        <v>1961</v>
      </c>
      <c r="F911" s="76" t="s">
        <v>2428</v>
      </c>
      <c r="G911" s="97" t="s">
        <v>1924</v>
      </c>
      <c r="H911" s="3">
        <v>44593</v>
      </c>
      <c r="I911" s="3">
        <v>44958</v>
      </c>
      <c r="J911" s="32">
        <v>18150</v>
      </c>
      <c r="K911" s="147">
        <f t="shared" si="45"/>
        <v>551.76</v>
      </c>
      <c r="L911" s="156"/>
      <c r="M911" s="147">
        <f t="shared" si="47"/>
        <v>520.90499999999997</v>
      </c>
      <c r="N911" s="33">
        <v>0</v>
      </c>
      <c r="O911" s="100">
        <f t="shared" si="46"/>
        <v>17077.335000000003</v>
      </c>
      <c r="P911" s="81"/>
      <c r="Q911" s="81"/>
      <c r="R911" s="20">
        <v>4900809288</v>
      </c>
    </row>
    <row r="912" spans="1:18" ht="15" customHeight="1" x14ac:dyDescent="0.25">
      <c r="A912" s="94">
        <v>905</v>
      </c>
      <c r="B912" s="44" t="s">
        <v>1044</v>
      </c>
      <c r="C912" s="45" t="s">
        <v>1721</v>
      </c>
      <c r="D912" s="30" t="s">
        <v>38</v>
      </c>
      <c r="E912" s="77" t="s">
        <v>2181</v>
      </c>
      <c r="F912" s="76" t="s">
        <v>2351</v>
      </c>
      <c r="G912" s="97" t="s">
        <v>1924</v>
      </c>
      <c r="H912" s="3">
        <v>44568</v>
      </c>
      <c r="I912" s="3">
        <v>44933</v>
      </c>
      <c r="J912" s="32">
        <v>18150</v>
      </c>
      <c r="K912" s="147">
        <f t="shared" si="45"/>
        <v>551.76</v>
      </c>
      <c r="L912" s="156"/>
      <c r="M912" s="147">
        <f t="shared" si="47"/>
        <v>520.90499999999997</v>
      </c>
      <c r="N912" s="33">
        <v>3024.9</v>
      </c>
      <c r="O912" s="100">
        <f t="shared" si="46"/>
        <v>14052.435000000003</v>
      </c>
      <c r="P912" s="81"/>
      <c r="Q912" s="81"/>
      <c r="R912" s="20">
        <v>8700125985</v>
      </c>
    </row>
    <row r="913" spans="1:18" ht="15" customHeight="1" x14ac:dyDescent="0.25">
      <c r="A913" s="27">
        <v>906</v>
      </c>
      <c r="B913" s="28" t="s">
        <v>971</v>
      </c>
      <c r="C913" s="29" t="s">
        <v>972</v>
      </c>
      <c r="D913" s="30" t="s">
        <v>38</v>
      </c>
      <c r="E913" s="76" t="s">
        <v>1961</v>
      </c>
      <c r="F913" s="76" t="s">
        <v>2428</v>
      </c>
      <c r="G913" s="97" t="s">
        <v>1924</v>
      </c>
      <c r="H913" s="3">
        <v>44743</v>
      </c>
      <c r="I913" s="3">
        <v>45108</v>
      </c>
      <c r="J913" s="32">
        <v>18150</v>
      </c>
      <c r="K913" s="147">
        <f t="shared" si="45"/>
        <v>551.76</v>
      </c>
      <c r="L913" s="156"/>
      <c r="M913" s="147">
        <f t="shared" si="47"/>
        <v>520.90499999999997</v>
      </c>
      <c r="N913" s="33">
        <v>0</v>
      </c>
      <c r="O913" s="100">
        <f t="shared" si="46"/>
        <v>17077.335000000003</v>
      </c>
      <c r="P913" s="81"/>
      <c r="Q913" s="81"/>
      <c r="R913" s="20">
        <v>9300423473</v>
      </c>
    </row>
    <row r="914" spans="1:18" ht="15" customHeight="1" x14ac:dyDescent="0.25">
      <c r="A914" s="94">
        <v>907</v>
      </c>
      <c r="B914" s="28" t="s">
        <v>1610</v>
      </c>
      <c r="C914" s="29" t="s">
        <v>1611</v>
      </c>
      <c r="D914" s="30" t="s">
        <v>51</v>
      </c>
      <c r="E914" s="76" t="s">
        <v>1961</v>
      </c>
      <c r="F914" s="76" t="s">
        <v>2428</v>
      </c>
      <c r="G914" s="97" t="s">
        <v>1924</v>
      </c>
      <c r="H914" s="3">
        <v>44470</v>
      </c>
      <c r="I914" s="3">
        <v>44835</v>
      </c>
      <c r="J914" s="32">
        <v>18150</v>
      </c>
      <c r="K914" s="147">
        <f t="shared" si="45"/>
        <v>551.76</v>
      </c>
      <c r="L914" s="156"/>
      <c r="M914" s="147">
        <f t="shared" si="47"/>
        <v>520.90499999999997</v>
      </c>
      <c r="N914" s="33">
        <v>3024.9</v>
      </c>
      <c r="O914" s="100">
        <f t="shared" si="46"/>
        <v>14052.435000000003</v>
      </c>
      <c r="P914" s="81"/>
      <c r="Q914" s="81"/>
      <c r="R914" s="20">
        <v>22300339151</v>
      </c>
    </row>
    <row r="915" spans="1:18" ht="15" customHeight="1" x14ac:dyDescent="0.25">
      <c r="A915" s="27">
        <v>908</v>
      </c>
      <c r="B915" s="28" t="s">
        <v>1560</v>
      </c>
      <c r="C915" s="29" t="s">
        <v>1561</v>
      </c>
      <c r="D915" s="30" t="s">
        <v>51</v>
      </c>
      <c r="E915" s="77" t="s">
        <v>2194</v>
      </c>
      <c r="F915" s="76" t="s">
        <v>2428</v>
      </c>
      <c r="G915" s="97" t="s">
        <v>1924</v>
      </c>
      <c r="H915" s="5">
        <v>44542</v>
      </c>
      <c r="I915" s="5">
        <v>44907</v>
      </c>
      <c r="J915" s="32">
        <v>40000</v>
      </c>
      <c r="K915" s="147">
        <f t="shared" si="45"/>
        <v>1216</v>
      </c>
      <c r="L915" s="156">
        <v>442.65</v>
      </c>
      <c r="M915" s="147">
        <f t="shared" si="47"/>
        <v>1148</v>
      </c>
      <c r="N915" s="33">
        <v>0</v>
      </c>
      <c r="O915" s="100">
        <f t="shared" si="46"/>
        <v>37193.35</v>
      </c>
      <c r="P915" s="81"/>
      <c r="Q915" s="81"/>
      <c r="R915" s="20">
        <v>22301712398</v>
      </c>
    </row>
    <row r="916" spans="1:18" ht="15" customHeight="1" x14ac:dyDescent="0.25">
      <c r="A916" s="94">
        <v>909</v>
      </c>
      <c r="B916" s="28" t="s">
        <v>1302</v>
      </c>
      <c r="C916" s="29" t="s">
        <v>1303</v>
      </c>
      <c r="D916" s="30" t="s">
        <v>38</v>
      </c>
      <c r="E916" s="77" t="s">
        <v>2203</v>
      </c>
      <c r="F916" s="76" t="s">
        <v>2351</v>
      </c>
      <c r="G916" s="97" t="s">
        <v>1924</v>
      </c>
      <c r="H916" s="5">
        <v>44805</v>
      </c>
      <c r="I916" s="5">
        <v>45170</v>
      </c>
      <c r="J916" s="32">
        <v>18150</v>
      </c>
      <c r="K916" s="147">
        <f t="shared" si="45"/>
        <v>551.76</v>
      </c>
      <c r="L916" s="156">
        <v>0</v>
      </c>
      <c r="M916" s="147">
        <f t="shared" si="47"/>
        <v>520.90499999999997</v>
      </c>
      <c r="N916" s="33">
        <v>0</v>
      </c>
      <c r="O916" s="100">
        <f t="shared" si="46"/>
        <v>17077.335000000003</v>
      </c>
      <c r="P916" s="81"/>
      <c r="Q916" s="81"/>
      <c r="R916" s="20">
        <v>22500207000</v>
      </c>
    </row>
    <row r="917" spans="1:18" ht="15" customHeight="1" x14ac:dyDescent="0.25">
      <c r="A917" s="27">
        <v>910</v>
      </c>
      <c r="B917" s="28" t="s">
        <v>1637</v>
      </c>
      <c r="C917" s="29" t="s">
        <v>1638</v>
      </c>
      <c r="D917" s="30" t="s">
        <v>38</v>
      </c>
      <c r="E917" s="76" t="s">
        <v>1961</v>
      </c>
      <c r="F917" s="76" t="s">
        <v>2428</v>
      </c>
      <c r="G917" s="97" t="s">
        <v>1924</v>
      </c>
      <c r="H917" s="3">
        <v>44538</v>
      </c>
      <c r="I917" s="3">
        <v>44903</v>
      </c>
      <c r="J917" s="32">
        <v>18150</v>
      </c>
      <c r="K917" s="147">
        <f t="shared" si="45"/>
        <v>551.76</v>
      </c>
      <c r="L917" s="156"/>
      <c r="M917" s="147">
        <f t="shared" si="47"/>
        <v>520.90499999999997</v>
      </c>
      <c r="N917" s="33">
        <v>1025</v>
      </c>
      <c r="O917" s="100">
        <f t="shared" si="46"/>
        <v>16052.335000000003</v>
      </c>
      <c r="P917" s="81"/>
      <c r="Q917" s="81"/>
      <c r="R917" s="20">
        <v>22500895135</v>
      </c>
    </row>
    <row r="918" spans="1:18" ht="15" customHeight="1" x14ac:dyDescent="0.25">
      <c r="A918" s="94">
        <v>911</v>
      </c>
      <c r="B918" s="35" t="s">
        <v>1355</v>
      </c>
      <c r="C918" s="36" t="s">
        <v>1356</v>
      </c>
      <c r="D918" s="30" t="s">
        <v>51</v>
      </c>
      <c r="E918" s="77" t="s">
        <v>2185</v>
      </c>
      <c r="F918" s="8" t="s">
        <v>2344</v>
      </c>
      <c r="G918" s="97" t="s">
        <v>1924</v>
      </c>
      <c r="H918" s="3" t="s">
        <v>2360</v>
      </c>
      <c r="I918" s="3">
        <v>44866</v>
      </c>
      <c r="J918" s="41">
        <v>49500</v>
      </c>
      <c r="K918" s="147">
        <f t="shared" si="45"/>
        <v>1504.8</v>
      </c>
      <c r="L918" s="156">
        <v>1783.431</v>
      </c>
      <c r="M918" s="147">
        <f t="shared" si="47"/>
        <v>1420.65</v>
      </c>
      <c r="N918" s="33">
        <v>0</v>
      </c>
      <c r="O918" s="100">
        <f t="shared" si="46"/>
        <v>44791.118999999999</v>
      </c>
      <c r="P918" s="81"/>
      <c r="Q918" s="81"/>
      <c r="R918" s="20">
        <v>9300184315</v>
      </c>
    </row>
    <row r="919" spans="1:18" ht="15" customHeight="1" x14ac:dyDescent="0.25">
      <c r="A919" s="27">
        <v>912</v>
      </c>
      <c r="B919" s="28" t="s">
        <v>979</v>
      </c>
      <c r="C919" s="29" t="s">
        <v>980</v>
      </c>
      <c r="D919" s="30" t="s">
        <v>51</v>
      </c>
      <c r="E919" s="76" t="s">
        <v>2353</v>
      </c>
      <c r="F919" s="76" t="s">
        <v>2106</v>
      </c>
      <c r="G919" s="97" t="s">
        <v>1924</v>
      </c>
      <c r="H919" s="3">
        <v>44805</v>
      </c>
      <c r="I919" s="3">
        <v>45170</v>
      </c>
      <c r="J919" s="32">
        <v>55000</v>
      </c>
      <c r="K919" s="147">
        <f t="shared" si="45"/>
        <v>1672</v>
      </c>
      <c r="L919" s="156">
        <v>2559.67</v>
      </c>
      <c r="M919" s="147">
        <f t="shared" si="47"/>
        <v>1578.5</v>
      </c>
      <c r="N919" s="33">
        <v>0</v>
      </c>
      <c r="O919" s="100">
        <f t="shared" si="46"/>
        <v>49189.83</v>
      </c>
      <c r="P919" s="81"/>
      <c r="Q919" s="81"/>
      <c r="R919" s="20">
        <v>118153758</v>
      </c>
    </row>
    <row r="920" spans="1:18" ht="15" customHeight="1" x14ac:dyDescent="0.25">
      <c r="A920" s="94">
        <v>913</v>
      </c>
      <c r="B920" s="35" t="s">
        <v>985</v>
      </c>
      <c r="C920" s="36" t="s">
        <v>986</v>
      </c>
      <c r="D920" s="30" t="s">
        <v>51</v>
      </c>
      <c r="E920" s="77" t="s">
        <v>2201</v>
      </c>
      <c r="F920" s="76" t="s">
        <v>2106</v>
      </c>
      <c r="G920" s="97" t="s">
        <v>1924</v>
      </c>
      <c r="H920" s="3">
        <v>44504</v>
      </c>
      <c r="I920" s="3">
        <v>44869</v>
      </c>
      <c r="J920" s="41">
        <v>27500</v>
      </c>
      <c r="K920" s="147">
        <f t="shared" si="45"/>
        <v>836</v>
      </c>
      <c r="L920" s="156">
        <v>0</v>
      </c>
      <c r="M920" s="147">
        <f t="shared" si="47"/>
        <v>789.25</v>
      </c>
      <c r="N920" s="33">
        <v>0</v>
      </c>
      <c r="O920" s="100">
        <f t="shared" si="46"/>
        <v>25874.75</v>
      </c>
      <c r="P920" s="81"/>
      <c r="Q920" s="81"/>
      <c r="R920" s="20">
        <v>22500073261</v>
      </c>
    </row>
    <row r="921" spans="1:18" ht="15" customHeight="1" x14ac:dyDescent="0.25">
      <c r="A921" s="27">
        <v>914</v>
      </c>
      <c r="B921" s="35" t="s">
        <v>1730</v>
      </c>
      <c r="C921" s="36" t="s">
        <v>1731</v>
      </c>
      <c r="D921" s="30" t="s">
        <v>51</v>
      </c>
      <c r="E921" s="77" t="s">
        <v>2201</v>
      </c>
      <c r="F921" s="77" t="s">
        <v>2106</v>
      </c>
      <c r="G921" s="97" t="s">
        <v>1924</v>
      </c>
      <c r="H921" s="3">
        <v>44479</v>
      </c>
      <c r="I921" s="3">
        <v>44844</v>
      </c>
      <c r="J921" s="32">
        <v>18150</v>
      </c>
      <c r="K921" s="147">
        <f t="shared" si="45"/>
        <v>551.76</v>
      </c>
      <c r="L921" s="156">
        <v>0</v>
      </c>
      <c r="M921" s="147">
        <f t="shared" si="47"/>
        <v>520.90499999999997</v>
      </c>
      <c r="N921" s="33">
        <v>0</v>
      </c>
      <c r="O921" s="100">
        <f t="shared" si="46"/>
        <v>17077.335000000003</v>
      </c>
      <c r="P921" s="81"/>
      <c r="Q921" s="81"/>
      <c r="R921" s="20">
        <v>22500456342</v>
      </c>
    </row>
    <row r="922" spans="1:18" ht="15" customHeight="1" x14ac:dyDescent="0.25">
      <c r="A922" s="94">
        <v>915</v>
      </c>
      <c r="B922" s="28" t="s">
        <v>1103</v>
      </c>
      <c r="C922" s="29" t="s">
        <v>1104</v>
      </c>
      <c r="D922" s="56" t="s">
        <v>51</v>
      </c>
      <c r="E922" s="77" t="s">
        <v>2239</v>
      </c>
      <c r="F922" s="142" t="s">
        <v>2106</v>
      </c>
      <c r="G922" s="97" t="s">
        <v>1924</v>
      </c>
      <c r="H922" s="5">
        <v>44743</v>
      </c>
      <c r="I922" s="5">
        <v>45108</v>
      </c>
      <c r="J922" s="74">
        <v>31500</v>
      </c>
      <c r="K922" s="147">
        <f t="shared" si="45"/>
        <v>957.6</v>
      </c>
      <c r="L922" s="163"/>
      <c r="M922" s="147">
        <f t="shared" si="47"/>
        <v>904.05000000000007</v>
      </c>
      <c r="N922" s="81">
        <v>0</v>
      </c>
      <c r="O922" s="100">
        <f t="shared" si="46"/>
        <v>29638.350000000002</v>
      </c>
      <c r="P922" s="81"/>
      <c r="Q922" s="81"/>
      <c r="R922" s="91">
        <v>40221842475</v>
      </c>
    </row>
    <row r="923" spans="1:18" ht="15" customHeight="1" x14ac:dyDescent="0.25">
      <c r="A923" s="27">
        <v>916</v>
      </c>
      <c r="B923" s="77" t="s">
        <v>2319</v>
      </c>
      <c r="C923" s="77" t="s">
        <v>2331</v>
      </c>
      <c r="D923" s="30" t="s">
        <v>51</v>
      </c>
      <c r="E923" s="77" t="s">
        <v>2201</v>
      </c>
      <c r="F923" s="77" t="s">
        <v>2106</v>
      </c>
      <c r="G923" s="97" t="s">
        <v>1924</v>
      </c>
      <c r="H923" s="3">
        <v>44510</v>
      </c>
      <c r="I923" s="3" t="s">
        <v>2343</v>
      </c>
      <c r="J923" s="32">
        <v>28875</v>
      </c>
      <c r="K923" s="147">
        <f t="shared" si="45"/>
        <v>877.8</v>
      </c>
      <c r="L923" s="156"/>
      <c r="M923" s="147">
        <f t="shared" si="47"/>
        <v>828.71249999999998</v>
      </c>
      <c r="N923" s="33">
        <v>0</v>
      </c>
      <c r="O923" s="100">
        <f t="shared" si="46"/>
        <v>27168.487499999999</v>
      </c>
      <c r="P923" s="81"/>
      <c r="Q923" s="81"/>
      <c r="R923" s="90">
        <v>118237536</v>
      </c>
    </row>
    <row r="924" spans="1:18" ht="15" customHeight="1" x14ac:dyDescent="0.25">
      <c r="A924" s="94">
        <v>917</v>
      </c>
      <c r="B924" s="35" t="s">
        <v>911</v>
      </c>
      <c r="C924" s="36" t="s">
        <v>912</v>
      </c>
      <c r="D924" s="30" t="s">
        <v>51</v>
      </c>
      <c r="E924" s="77" t="s">
        <v>2201</v>
      </c>
      <c r="F924" s="77" t="s">
        <v>2106</v>
      </c>
      <c r="G924" s="97" t="s">
        <v>1924</v>
      </c>
      <c r="H924" s="3">
        <v>44479</v>
      </c>
      <c r="I924" s="3">
        <v>44844</v>
      </c>
      <c r="J924" s="32">
        <v>18150</v>
      </c>
      <c r="K924" s="147">
        <f t="shared" si="45"/>
        <v>551.76</v>
      </c>
      <c r="L924" s="156">
        <v>0</v>
      </c>
      <c r="M924" s="147">
        <f t="shared" si="47"/>
        <v>520.90499999999997</v>
      </c>
      <c r="N924" s="33">
        <v>0</v>
      </c>
      <c r="O924" s="100">
        <f t="shared" si="46"/>
        <v>17077.335000000003</v>
      </c>
      <c r="P924" s="81"/>
      <c r="Q924" s="81"/>
      <c r="R924" s="20">
        <v>40233461025</v>
      </c>
    </row>
    <row r="925" spans="1:18" ht="15" customHeight="1" x14ac:dyDescent="0.25">
      <c r="A925" s="27">
        <v>918</v>
      </c>
      <c r="B925" s="28" t="s">
        <v>1168</v>
      </c>
      <c r="C925" s="29" t="s">
        <v>1169</v>
      </c>
      <c r="D925" s="30" t="s">
        <v>38</v>
      </c>
      <c r="E925" s="76" t="s">
        <v>2176</v>
      </c>
      <c r="F925" s="8" t="s">
        <v>2282</v>
      </c>
      <c r="G925" s="97" t="s">
        <v>1924</v>
      </c>
      <c r="H925" s="3">
        <v>44477</v>
      </c>
      <c r="I925" s="3">
        <v>44842</v>
      </c>
      <c r="J925" s="32">
        <v>49500</v>
      </c>
      <c r="K925" s="147">
        <f>+J925/100*3.04</f>
        <v>1504.8</v>
      </c>
      <c r="L925" s="156">
        <v>1783.431</v>
      </c>
      <c r="M925" s="147">
        <f t="shared" si="47"/>
        <v>1420.65</v>
      </c>
      <c r="N925" s="33">
        <v>325</v>
      </c>
      <c r="O925" s="100">
        <f t="shared" si="46"/>
        <v>44466.118999999999</v>
      </c>
      <c r="P925" s="81"/>
      <c r="Q925" s="81"/>
      <c r="R925" s="20">
        <v>7600047075</v>
      </c>
    </row>
    <row r="926" spans="1:18" ht="15" customHeight="1" x14ac:dyDescent="0.25">
      <c r="A926" s="94">
        <v>919</v>
      </c>
      <c r="B926" s="35" t="s">
        <v>1548</v>
      </c>
      <c r="C926" s="36" t="s">
        <v>1549</v>
      </c>
      <c r="D926" s="30" t="s">
        <v>51</v>
      </c>
      <c r="E926" s="77" t="s">
        <v>2235</v>
      </c>
      <c r="F926" s="8" t="s">
        <v>2282</v>
      </c>
      <c r="G926" s="97" t="s">
        <v>1924</v>
      </c>
      <c r="H926" s="5">
        <v>44813</v>
      </c>
      <c r="I926" s="5">
        <v>45178</v>
      </c>
      <c r="J926" s="32">
        <v>33000</v>
      </c>
      <c r="K926" s="147">
        <f t="shared" si="45"/>
        <v>1003.2</v>
      </c>
      <c r="L926" s="156"/>
      <c r="M926" s="147">
        <f t="shared" si="47"/>
        <v>947.1</v>
      </c>
      <c r="N926" s="33">
        <v>0</v>
      </c>
      <c r="O926" s="100">
        <f t="shared" si="46"/>
        <v>31049.7</v>
      </c>
      <c r="P926" s="81"/>
      <c r="Q926" s="81"/>
      <c r="R926" s="20">
        <v>40220390898</v>
      </c>
    </row>
    <row r="927" spans="1:18" ht="15" customHeight="1" x14ac:dyDescent="0.25">
      <c r="A927" s="27">
        <v>920</v>
      </c>
      <c r="B927" s="28" t="s">
        <v>1357</v>
      </c>
      <c r="C927" s="29" t="s">
        <v>31</v>
      </c>
      <c r="D927" s="30" t="s">
        <v>38</v>
      </c>
      <c r="E927" s="76" t="s">
        <v>1957</v>
      </c>
      <c r="F927" s="76" t="s">
        <v>2277</v>
      </c>
      <c r="G927" s="97" t="s">
        <v>1924</v>
      </c>
      <c r="H927" s="3">
        <v>44818</v>
      </c>
      <c r="I927" s="3">
        <v>45183</v>
      </c>
      <c r="J927" s="32">
        <v>12100</v>
      </c>
      <c r="K927" s="147">
        <f t="shared" si="45"/>
        <v>367.84000000000003</v>
      </c>
      <c r="L927" s="156"/>
      <c r="M927" s="147">
        <f t="shared" si="47"/>
        <v>347.27000000000004</v>
      </c>
      <c r="N927" s="33">
        <v>1512.45</v>
      </c>
      <c r="O927" s="100">
        <f t="shared" si="46"/>
        <v>9872.4399999999987</v>
      </c>
      <c r="P927" s="81"/>
      <c r="Q927" s="81">
        <v>0</v>
      </c>
      <c r="R927" s="20">
        <v>101853844</v>
      </c>
    </row>
    <row r="928" spans="1:18" ht="15" customHeight="1" x14ac:dyDescent="0.25">
      <c r="A928" s="94">
        <v>921</v>
      </c>
      <c r="B928" s="28" t="s">
        <v>1314</v>
      </c>
      <c r="C928" s="29" t="s">
        <v>25</v>
      </c>
      <c r="D928" s="30" t="s">
        <v>51</v>
      </c>
      <c r="E928" s="76" t="s">
        <v>1981</v>
      </c>
      <c r="F928" s="76" t="s">
        <v>2277</v>
      </c>
      <c r="G928" s="97" t="s">
        <v>1924</v>
      </c>
      <c r="H928" s="3" t="s">
        <v>2360</v>
      </c>
      <c r="I928" s="3">
        <v>44866</v>
      </c>
      <c r="J928" s="32">
        <v>20570</v>
      </c>
      <c r="K928" s="147">
        <f t="shared" si="45"/>
        <v>625.32799999999997</v>
      </c>
      <c r="L928" s="156"/>
      <c r="M928" s="147">
        <f t="shared" si="47"/>
        <v>590.35900000000004</v>
      </c>
      <c r="N928" s="33">
        <v>0</v>
      </c>
      <c r="O928" s="100">
        <f t="shared" si="46"/>
        <v>19354.312999999998</v>
      </c>
      <c r="P928" s="81"/>
      <c r="Q928" s="81"/>
      <c r="R928" s="20">
        <v>104239173</v>
      </c>
    </row>
    <row r="929" spans="1:18" ht="15" customHeight="1" x14ac:dyDescent="0.25">
      <c r="A929" s="27">
        <v>922</v>
      </c>
      <c r="B929" s="28" t="s">
        <v>1167</v>
      </c>
      <c r="C929" s="29" t="s">
        <v>27</v>
      </c>
      <c r="D929" s="30" t="s">
        <v>51</v>
      </c>
      <c r="E929" s="76" t="s">
        <v>1984</v>
      </c>
      <c r="F929" s="76" t="s">
        <v>2277</v>
      </c>
      <c r="G929" s="97" t="s">
        <v>1924</v>
      </c>
      <c r="H929" s="3">
        <v>44683</v>
      </c>
      <c r="I929" s="3">
        <v>45048</v>
      </c>
      <c r="J929" s="32">
        <v>15730</v>
      </c>
      <c r="K929" s="147">
        <f t="shared" si="45"/>
        <v>478.19200000000006</v>
      </c>
      <c r="L929" s="156"/>
      <c r="M929" s="147">
        <f t="shared" si="47"/>
        <v>451.45100000000002</v>
      </c>
      <c r="N929" s="33">
        <v>1512.45</v>
      </c>
      <c r="O929" s="100">
        <f t="shared" si="46"/>
        <v>13287.906999999999</v>
      </c>
      <c r="P929" s="81"/>
      <c r="Q929" s="81"/>
      <c r="R929" s="20">
        <v>104700885</v>
      </c>
    </row>
    <row r="930" spans="1:18" ht="15" customHeight="1" x14ac:dyDescent="0.25">
      <c r="A930" s="94">
        <v>923</v>
      </c>
      <c r="B930" s="28" t="s">
        <v>1526</v>
      </c>
      <c r="C930" s="29" t="s">
        <v>34</v>
      </c>
      <c r="D930" s="30" t="s">
        <v>38</v>
      </c>
      <c r="E930" s="76" t="s">
        <v>1984</v>
      </c>
      <c r="F930" s="76" t="s">
        <v>2277</v>
      </c>
      <c r="G930" s="97" t="s">
        <v>1924</v>
      </c>
      <c r="H930" s="3">
        <v>44621</v>
      </c>
      <c r="I930" s="3">
        <v>44986</v>
      </c>
      <c r="J930" s="32">
        <v>15730</v>
      </c>
      <c r="K930" s="147">
        <f t="shared" si="45"/>
        <v>478.19200000000006</v>
      </c>
      <c r="L930" s="156"/>
      <c r="M930" s="147">
        <f t="shared" si="47"/>
        <v>451.45100000000002</v>
      </c>
      <c r="N930" s="33">
        <v>0</v>
      </c>
      <c r="O930" s="100">
        <f t="shared" si="46"/>
        <v>14800.357</v>
      </c>
      <c r="P930" s="81"/>
      <c r="Q930" s="81"/>
      <c r="R930" s="20">
        <v>106148646</v>
      </c>
    </row>
    <row r="931" spans="1:18" ht="15" customHeight="1" x14ac:dyDescent="0.25">
      <c r="A931" s="27">
        <v>924</v>
      </c>
      <c r="B931" s="28" t="s">
        <v>1872</v>
      </c>
      <c r="C931" s="29" t="s">
        <v>35</v>
      </c>
      <c r="D931" s="30" t="s">
        <v>38</v>
      </c>
      <c r="E931" s="76" t="s">
        <v>1984</v>
      </c>
      <c r="F931" s="76" t="s">
        <v>2277</v>
      </c>
      <c r="G931" s="97" t="s">
        <v>1924</v>
      </c>
      <c r="H931" s="3">
        <v>44531</v>
      </c>
      <c r="I931" s="3">
        <v>44896</v>
      </c>
      <c r="J931" s="32">
        <v>15730</v>
      </c>
      <c r="K931" s="147">
        <f t="shared" si="45"/>
        <v>478.19200000000006</v>
      </c>
      <c r="L931" s="156"/>
      <c r="M931" s="147">
        <f t="shared" si="47"/>
        <v>451.45100000000002</v>
      </c>
      <c r="N931" s="33">
        <v>3053</v>
      </c>
      <c r="O931" s="100">
        <f t="shared" si="46"/>
        <v>11747.357</v>
      </c>
      <c r="P931" s="81"/>
      <c r="Q931" s="81"/>
      <c r="R931" s="20">
        <v>106200132</v>
      </c>
    </row>
    <row r="932" spans="1:18" ht="15" customHeight="1" x14ac:dyDescent="0.25">
      <c r="A932" s="94">
        <v>925</v>
      </c>
      <c r="B932" s="28" t="s">
        <v>1350</v>
      </c>
      <c r="C932" s="29" t="s">
        <v>26</v>
      </c>
      <c r="D932" s="30" t="s">
        <v>38</v>
      </c>
      <c r="E932" s="76" t="s">
        <v>1957</v>
      </c>
      <c r="F932" s="76" t="s">
        <v>2277</v>
      </c>
      <c r="G932" s="97" t="s">
        <v>1924</v>
      </c>
      <c r="H932" s="4" t="s">
        <v>2360</v>
      </c>
      <c r="I932" s="3">
        <v>44866</v>
      </c>
      <c r="J932" s="32">
        <v>18150</v>
      </c>
      <c r="K932" s="147">
        <f t="shared" si="45"/>
        <v>551.76</v>
      </c>
      <c r="L932" s="156"/>
      <c r="M932" s="147">
        <f t="shared" si="47"/>
        <v>520.90499999999997</v>
      </c>
      <c r="N932" s="33">
        <v>0</v>
      </c>
      <c r="O932" s="100">
        <f t="shared" si="46"/>
        <v>17077.335000000003</v>
      </c>
      <c r="P932" s="81"/>
      <c r="Q932" s="81"/>
      <c r="R932" s="20">
        <v>107027310</v>
      </c>
    </row>
    <row r="933" spans="1:18" ht="15" customHeight="1" x14ac:dyDescent="0.25">
      <c r="A933" s="27">
        <v>926</v>
      </c>
      <c r="B933" s="28" t="s">
        <v>1918</v>
      </c>
      <c r="C933" s="29" t="s">
        <v>1919</v>
      </c>
      <c r="D933" s="30" t="s">
        <v>38</v>
      </c>
      <c r="E933" s="76" t="s">
        <v>1957</v>
      </c>
      <c r="F933" s="76" t="s">
        <v>2277</v>
      </c>
      <c r="G933" s="97" t="s">
        <v>1924</v>
      </c>
      <c r="H933" s="3">
        <v>44818</v>
      </c>
      <c r="I933" s="3">
        <v>45183</v>
      </c>
      <c r="J933" s="32">
        <v>12100</v>
      </c>
      <c r="K933" s="147">
        <f t="shared" si="45"/>
        <v>367.84000000000003</v>
      </c>
      <c r="L933" s="156"/>
      <c r="M933" s="147">
        <f t="shared" si="47"/>
        <v>347.27000000000004</v>
      </c>
      <c r="N933" s="33">
        <v>0</v>
      </c>
      <c r="O933" s="100">
        <f t="shared" si="46"/>
        <v>11384.89</v>
      </c>
      <c r="P933" s="81"/>
      <c r="Q933" s="81"/>
      <c r="R933" s="20">
        <v>110397841</v>
      </c>
    </row>
    <row r="934" spans="1:18" ht="15" customHeight="1" x14ac:dyDescent="0.25">
      <c r="A934" s="94">
        <v>927</v>
      </c>
      <c r="B934" s="52" t="s">
        <v>1371</v>
      </c>
      <c r="C934" s="47" t="s">
        <v>28</v>
      </c>
      <c r="D934" s="40" t="s">
        <v>51</v>
      </c>
      <c r="E934" s="76" t="s">
        <v>1984</v>
      </c>
      <c r="F934" s="76" t="s">
        <v>2277</v>
      </c>
      <c r="G934" s="97" t="s">
        <v>1924</v>
      </c>
      <c r="H934" s="3">
        <v>44621</v>
      </c>
      <c r="I934" s="3">
        <v>44986</v>
      </c>
      <c r="J934" s="48">
        <v>15730</v>
      </c>
      <c r="K934" s="147">
        <f t="shared" si="45"/>
        <v>478.19200000000006</v>
      </c>
      <c r="L934" s="156"/>
      <c r="M934" s="147">
        <f t="shared" si="47"/>
        <v>451.45100000000002</v>
      </c>
      <c r="N934" s="33">
        <v>700</v>
      </c>
      <c r="O934" s="100">
        <f t="shared" si="46"/>
        <v>14100.357</v>
      </c>
      <c r="P934" s="81"/>
      <c r="Q934" s="81"/>
      <c r="R934" s="20">
        <v>112942495</v>
      </c>
    </row>
    <row r="935" spans="1:18" ht="15" customHeight="1" x14ac:dyDescent="0.25">
      <c r="A935" s="27">
        <v>928</v>
      </c>
      <c r="B935" s="28" t="s">
        <v>1819</v>
      </c>
      <c r="C935" s="29" t="s">
        <v>24</v>
      </c>
      <c r="D935" s="30" t="s">
        <v>51</v>
      </c>
      <c r="E935" s="76" t="s">
        <v>1984</v>
      </c>
      <c r="F935" s="76" t="s">
        <v>2277</v>
      </c>
      <c r="G935" s="97" t="s">
        <v>1924</v>
      </c>
      <c r="H935" s="3">
        <v>44593</v>
      </c>
      <c r="I935" s="3">
        <v>44958</v>
      </c>
      <c r="J935" s="32">
        <v>20570</v>
      </c>
      <c r="K935" s="147">
        <f t="shared" si="45"/>
        <v>625.32799999999997</v>
      </c>
      <c r="L935" s="156"/>
      <c r="M935" s="147">
        <f t="shared" si="47"/>
        <v>590.35900000000004</v>
      </c>
      <c r="N935" s="33">
        <v>0</v>
      </c>
      <c r="O935" s="100">
        <f t="shared" si="46"/>
        <v>19354.312999999998</v>
      </c>
      <c r="P935" s="81"/>
      <c r="Q935" s="81"/>
      <c r="R935" s="20">
        <v>114805195</v>
      </c>
    </row>
    <row r="936" spans="1:18" ht="15" customHeight="1" x14ac:dyDescent="0.25">
      <c r="A936" s="94">
        <v>929</v>
      </c>
      <c r="B936" s="12" t="s">
        <v>1190</v>
      </c>
      <c r="C936" s="12" t="s">
        <v>2079</v>
      </c>
      <c r="D936" s="30" t="s">
        <v>51</v>
      </c>
      <c r="E936" s="77" t="s">
        <v>1984</v>
      </c>
      <c r="F936" s="76" t="s">
        <v>2277</v>
      </c>
      <c r="G936" s="97" t="s">
        <v>1924</v>
      </c>
      <c r="H936" s="3">
        <v>44611</v>
      </c>
      <c r="I936" s="3">
        <v>44976</v>
      </c>
      <c r="J936" s="32">
        <v>15730</v>
      </c>
      <c r="K936" s="147">
        <f t="shared" si="45"/>
        <v>478.19200000000006</v>
      </c>
      <c r="L936" s="156"/>
      <c r="M936" s="147">
        <f t="shared" si="47"/>
        <v>451.45100000000002</v>
      </c>
      <c r="N936" s="33">
        <v>0</v>
      </c>
      <c r="O936" s="100">
        <f t="shared" si="46"/>
        <v>14800.357</v>
      </c>
      <c r="P936" s="81"/>
      <c r="Q936" s="81"/>
      <c r="R936" s="20">
        <v>115030223</v>
      </c>
    </row>
    <row r="937" spans="1:18" ht="15" customHeight="1" x14ac:dyDescent="0.25">
      <c r="A937" s="27">
        <v>930</v>
      </c>
      <c r="B937" s="35" t="s">
        <v>1036</v>
      </c>
      <c r="C937" s="36" t="s">
        <v>33</v>
      </c>
      <c r="D937" s="30" t="s">
        <v>51</v>
      </c>
      <c r="E937" s="77" t="s">
        <v>2086</v>
      </c>
      <c r="F937" s="76" t="s">
        <v>2277</v>
      </c>
      <c r="G937" s="97" t="s">
        <v>1924</v>
      </c>
      <c r="H937" s="3">
        <v>44474</v>
      </c>
      <c r="I937" s="3">
        <v>44839</v>
      </c>
      <c r="J937" s="32">
        <v>12100</v>
      </c>
      <c r="K937" s="147">
        <f t="shared" si="45"/>
        <v>367.84000000000003</v>
      </c>
      <c r="L937" s="156">
        <v>0</v>
      </c>
      <c r="M937" s="147">
        <f t="shared" si="47"/>
        <v>347.27000000000004</v>
      </c>
      <c r="N937" s="33">
        <v>0</v>
      </c>
      <c r="O937" s="100">
        <f t="shared" si="46"/>
        <v>11384.89</v>
      </c>
      <c r="P937" s="81"/>
      <c r="Q937" s="81"/>
      <c r="R937" s="20">
        <v>115282006</v>
      </c>
    </row>
    <row r="938" spans="1:18" ht="15" customHeight="1" x14ac:dyDescent="0.25">
      <c r="A938" s="94">
        <v>931</v>
      </c>
      <c r="B938" s="28" t="s">
        <v>804</v>
      </c>
      <c r="C938" s="29" t="s">
        <v>805</v>
      </c>
      <c r="D938" s="30" t="s">
        <v>38</v>
      </c>
      <c r="E938" s="76" t="s">
        <v>1957</v>
      </c>
      <c r="F938" s="76" t="s">
        <v>2277</v>
      </c>
      <c r="G938" s="97" t="s">
        <v>1924</v>
      </c>
      <c r="H938" s="3">
        <v>44557</v>
      </c>
      <c r="I938" s="3">
        <v>44922</v>
      </c>
      <c r="J938" s="32">
        <v>12100</v>
      </c>
      <c r="K938" s="147">
        <f t="shared" si="45"/>
        <v>367.84000000000003</v>
      </c>
      <c r="L938" s="156"/>
      <c r="M938" s="147">
        <f t="shared" si="47"/>
        <v>347.27000000000004</v>
      </c>
      <c r="N938" s="33">
        <v>655</v>
      </c>
      <c r="O938" s="100">
        <f t="shared" si="46"/>
        <v>10729.89</v>
      </c>
      <c r="P938" s="81"/>
      <c r="Q938" s="81"/>
      <c r="R938" s="20">
        <v>115411480</v>
      </c>
    </row>
    <row r="939" spans="1:18" ht="15" customHeight="1" x14ac:dyDescent="0.25">
      <c r="A939" s="27">
        <v>932</v>
      </c>
      <c r="B939" s="28" t="s">
        <v>1675</v>
      </c>
      <c r="C939" s="29" t="s">
        <v>1676</v>
      </c>
      <c r="D939" s="30" t="s">
        <v>38</v>
      </c>
      <c r="E939" s="76" t="s">
        <v>1957</v>
      </c>
      <c r="F939" s="76" t="s">
        <v>2277</v>
      </c>
      <c r="G939" s="97" t="s">
        <v>1924</v>
      </c>
      <c r="H939" s="3">
        <v>44805</v>
      </c>
      <c r="I939" s="3">
        <v>45170</v>
      </c>
      <c r="J939" s="32">
        <v>12100</v>
      </c>
      <c r="K939" s="147">
        <f t="shared" si="45"/>
        <v>367.84000000000003</v>
      </c>
      <c r="L939" s="156"/>
      <c r="M939" s="147">
        <f t="shared" si="47"/>
        <v>347.27000000000004</v>
      </c>
      <c r="N939" s="33">
        <v>0</v>
      </c>
      <c r="O939" s="100">
        <f t="shared" si="46"/>
        <v>11384.89</v>
      </c>
      <c r="P939" s="81"/>
      <c r="Q939" s="81"/>
      <c r="R939" s="20">
        <v>118578392</v>
      </c>
    </row>
    <row r="940" spans="1:18" ht="15" customHeight="1" x14ac:dyDescent="0.25">
      <c r="A940" s="94">
        <v>933</v>
      </c>
      <c r="B940" s="8" t="s">
        <v>2298</v>
      </c>
      <c r="C940" s="8" t="s">
        <v>2314</v>
      </c>
      <c r="D940" s="30" t="s">
        <v>51</v>
      </c>
      <c r="E940" s="77" t="s">
        <v>1984</v>
      </c>
      <c r="F940" s="76" t="s">
        <v>2277</v>
      </c>
      <c r="G940" s="97" t="s">
        <v>1924</v>
      </c>
      <c r="H940" s="3">
        <v>44805</v>
      </c>
      <c r="I940" s="3">
        <v>45170</v>
      </c>
      <c r="J940" s="32">
        <v>15730</v>
      </c>
      <c r="K940" s="147">
        <f t="shared" si="45"/>
        <v>478.19200000000006</v>
      </c>
      <c r="L940" s="156">
        <v>0</v>
      </c>
      <c r="M940" s="147">
        <f t="shared" si="47"/>
        <v>451.45100000000002</v>
      </c>
      <c r="N940" s="79">
        <v>2620</v>
      </c>
      <c r="O940" s="100">
        <f t="shared" si="46"/>
        <v>12180.357</v>
      </c>
      <c r="P940" s="82"/>
      <c r="Q940" s="81"/>
      <c r="R940" s="21">
        <v>500334511</v>
      </c>
    </row>
    <row r="941" spans="1:18" ht="15" customHeight="1" x14ac:dyDescent="0.25">
      <c r="A941" s="27">
        <v>934</v>
      </c>
      <c r="B941" s="28" t="s">
        <v>1078</v>
      </c>
      <c r="C941" s="29" t="s">
        <v>1077</v>
      </c>
      <c r="D941" s="30" t="s">
        <v>51</v>
      </c>
      <c r="E941" s="76" t="s">
        <v>1984</v>
      </c>
      <c r="F941" s="76" t="s">
        <v>2277</v>
      </c>
      <c r="G941" s="97" t="s">
        <v>1924</v>
      </c>
      <c r="H941" s="3">
        <v>44531</v>
      </c>
      <c r="I941" s="3">
        <v>44896</v>
      </c>
      <c r="J941" s="32">
        <v>15730</v>
      </c>
      <c r="K941" s="147">
        <f t="shared" si="45"/>
        <v>478.19200000000006</v>
      </c>
      <c r="L941" s="156"/>
      <c r="M941" s="147">
        <f t="shared" si="47"/>
        <v>451.45100000000002</v>
      </c>
      <c r="N941" s="33">
        <v>0</v>
      </c>
      <c r="O941" s="100">
        <f t="shared" si="46"/>
        <v>14800.357</v>
      </c>
      <c r="P941" s="81"/>
      <c r="Q941" s="81"/>
      <c r="R941" s="91">
        <v>5200137544</v>
      </c>
    </row>
    <row r="942" spans="1:18" ht="15" customHeight="1" x14ac:dyDescent="0.25">
      <c r="A942" s="94">
        <v>935</v>
      </c>
      <c r="B942" s="28" t="s">
        <v>1743</v>
      </c>
      <c r="C942" s="29" t="s">
        <v>1744</v>
      </c>
      <c r="D942" s="30" t="s">
        <v>38</v>
      </c>
      <c r="E942" s="76" t="s">
        <v>1957</v>
      </c>
      <c r="F942" s="76" t="s">
        <v>2277</v>
      </c>
      <c r="G942" s="97" t="s">
        <v>1924</v>
      </c>
      <c r="H942" s="3">
        <v>44682</v>
      </c>
      <c r="I942" s="3">
        <v>45047</v>
      </c>
      <c r="J942" s="32">
        <v>12100</v>
      </c>
      <c r="K942" s="147">
        <f t="shared" ref="K942:K1003" si="48">+J942/100*3.04</f>
        <v>367.84000000000003</v>
      </c>
      <c r="L942" s="156"/>
      <c r="M942" s="147">
        <f t="shared" si="47"/>
        <v>347.27000000000004</v>
      </c>
      <c r="N942" s="33">
        <v>1350</v>
      </c>
      <c r="O942" s="100">
        <f t="shared" ref="O942:O1003" si="49">+J942-K942-L942-M942-N942</f>
        <v>10034.89</v>
      </c>
      <c r="P942" s="81"/>
      <c r="Q942" s="81"/>
      <c r="R942" s="20">
        <v>22500011246</v>
      </c>
    </row>
    <row r="943" spans="1:18" ht="15" customHeight="1" x14ac:dyDescent="0.25">
      <c r="A943" s="27">
        <v>936</v>
      </c>
      <c r="B943" s="8" t="s">
        <v>2304</v>
      </c>
      <c r="C943" s="8" t="s">
        <v>2308</v>
      </c>
      <c r="D943" s="30" t="s">
        <v>38</v>
      </c>
      <c r="E943" s="77" t="s">
        <v>1984</v>
      </c>
      <c r="F943" s="76" t="s">
        <v>2277</v>
      </c>
      <c r="G943" s="97" t="s">
        <v>1924</v>
      </c>
      <c r="H943" s="3">
        <v>44805</v>
      </c>
      <c r="I943" s="3">
        <v>45170</v>
      </c>
      <c r="J943" s="32">
        <v>15730</v>
      </c>
      <c r="K943" s="147">
        <f t="shared" si="48"/>
        <v>478.19200000000006</v>
      </c>
      <c r="L943" s="156"/>
      <c r="M943" s="147">
        <f t="shared" si="47"/>
        <v>451.45100000000002</v>
      </c>
      <c r="N943" s="79"/>
      <c r="O943" s="100">
        <f t="shared" si="49"/>
        <v>14800.357</v>
      </c>
      <c r="P943" s="82"/>
      <c r="Q943" s="81"/>
      <c r="R943" s="21">
        <v>22500423888</v>
      </c>
    </row>
    <row r="944" spans="1:18" ht="15" customHeight="1" x14ac:dyDescent="0.25">
      <c r="A944" s="94">
        <v>937</v>
      </c>
      <c r="B944" s="28" t="s">
        <v>1478</v>
      </c>
      <c r="C944" s="29" t="s">
        <v>30</v>
      </c>
      <c r="D944" s="30" t="s">
        <v>51</v>
      </c>
      <c r="E944" s="77" t="s">
        <v>2210</v>
      </c>
      <c r="F944" s="76" t="s">
        <v>2277</v>
      </c>
      <c r="G944" s="97" t="s">
        <v>1924</v>
      </c>
      <c r="H944" s="3">
        <v>44593</v>
      </c>
      <c r="I944" s="3">
        <v>44958</v>
      </c>
      <c r="J944" s="32">
        <v>12100</v>
      </c>
      <c r="K944" s="147">
        <f t="shared" si="48"/>
        <v>367.84000000000003</v>
      </c>
      <c r="L944" s="156"/>
      <c r="M944" s="147">
        <f t="shared" si="47"/>
        <v>347.27000000000004</v>
      </c>
      <c r="N944" s="33">
        <v>0</v>
      </c>
      <c r="O944" s="100">
        <f t="shared" si="49"/>
        <v>11384.89</v>
      </c>
      <c r="P944" s="81"/>
      <c r="Q944" s="81"/>
      <c r="R944" s="20">
        <v>22500464437</v>
      </c>
    </row>
    <row r="945" spans="1:18" ht="15" customHeight="1" x14ac:dyDescent="0.25">
      <c r="A945" s="27">
        <v>938</v>
      </c>
      <c r="B945" s="44" t="s">
        <v>893</v>
      </c>
      <c r="C945" s="45" t="s">
        <v>894</v>
      </c>
      <c r="D945" s="30" t="s">
        <v>38</v>
      </c>
      <c r="E945" s="77" t="s">
        <v>1957</v>
      </c>
      <c r="F945" s="76" t="s">
        <v>2277</v>
      </c>
      <c r="G945" s="97" t="s">
        <v>1924</v>
      </c>
      <c r="H945" s="3">
        <v>44545</v>
      </c>
      <c r="I945" s="3">
        <v>44910</v>
      </c>
      <c r="J945" s="32">
        <v>12100</v>
      </c>
      <c r="K945" s="147">
        <f t="shared" si="48"/>
        <v>367.84000000000003</v>
      </c>
      <c r="L945" s="156"/>
      <c r="M945" s="147">
        <f t="shared" si="47"/>
        <v>347.27000000000004</v>
      </c>
      <c r="N945" s="33">
        <v>0</v>
      </c>
      <c r="O945" s="100">
        <f t="shared" si="49"/>
        <v>11384.89</v>
      </c>
      <c r="P945" s="81"/>
      <c r="Q945" s="81"/>
      <c r="R945" s="20">
        <v>40213384866</v>
      </c>
    </row>
    <row r="946" spans="1:18" ht="15" customHeight="1" x14ac:dyDescent="0.25">
      <c r="A946" s="94">
        <v>939</v>
      </c>
      <c r="B946" s="28" t="s">
        <v>581</v>
      </c>
      <c r="C946" s="29" t="s">
        <v>1382</v>
      </c>
      <c r="D946" s="30" t="s">
        <v>38</v>
      </c>
      <c r="E946" s="76" t="s">
        <v>1957</v>
      </c>
      <c r="F946" s="76" t="s">
        <v>2277</v>
      </c>
      <c r="G946" s="97" t="s">
        <v>1924</v>
      </c>
      <c r="H946" s="3">
        <v>44558</v>
      </c>
      <c r="I946" s="3">
        <v>44923</v>
      </c>
      <c r="J946" s="32">
        <v>12100</v>
      </c>
      <c r="K946" s="147">
        <f t="shared" si="48"/>
        <v>367.84000000000003</v>
      </c>
      <c r="L946" s="156"/>
      <c r="M946" s="147">
        <f t="shared" si="47"/>
        <v>347.27000000000004</v>
      </c>
      <c r="N946" s="33">
        <v>0</v>
      </c>
      <c r="O946" s="100">
        <f t="shared" si="49"/>
        <v>11384.89</v>
      </c>
      <c r="P946" s="81"/>
      <c r="Q946" s="81"/>
      <c r="R946" s="20">
        <v>40220800425</v>
      </c>
    </row>
    <row r="947" spans="1:18" ht="15" customHeight="1" x14ac:dyDescent="0.25">
      <c r="A947" s="27">
        <v>940</v>
      </c>
      <c r="B947" s="76" t="s">
        <v>2421</v>
      </c>
      <c r="C947" s="76" t="s">
        <v>2421</v>
      </c>
      <c r="D947" s="30" t="s">
        <v>38</v>
      </c>
      <c r="E947" s="108" t="s">
        <v>1984</v>
      </c>
      <c r="F947" s="110" t="s">
        <v>2277</v>
      </c>
      <c r="G947" s="97" t="s">
        <v>1924</v>
      </c>
      <c r="H947" s="3">
        <v>44743</v>
      </c>
      <c r="I947" s="3">
        <v>45108</v>
      </c>
      <c r="J947" s="32">
        <v>12100</v>
      </c>
      <c r="K947" s="147">
        <f t="shared" si="48"/>
        <v>367.84000000000003</v>
      </c>
      <c r="L947" s="160"/>
      <c r="M947" s="147">
        <f t="shared" si="47"/>
        <v>347.27000000000004</v>
      </c>
      <c r="N947" s="108"/>
      <c r="O947" s="100">
        <f t="shared" si="49"/>
        <v>11384.89</v>
      </c>
      <c r="R947" s="135">
        <v>22500741651</v>
      </c>
    </row>
    <row r="948" spans="1:18" ht="15" customHeight="1" x14ac:dyDescent="0.25">
      <c r="A948" s="94">
        <v>941</v>
      </c>
      <c r="B948" s="28" t="s">
        <v>1899</v>
      </c>
      <c r="C948" s="29" t="s">
        <v>1900</v>
      </c>
      <c r="D948" s="30" t="s">
        <v>38</v>
      </c>
      <c r="E948" s="76" t="s">
        <v>1937</v>
      </c>
      <c r="F948" s="76" t="s">
        <v>1980</v>
      </c>
      <c r="G948" s="97" t="s">
        <v>1924</v>
      </c>
      <c r="H948" s="3">
        <v>44805</v>
      </c>
      <c r="I948" s="3">
        <v>45170</v>
      </c>
      <c r="J948" s="32">
        <v>12100</v>
      </c>
      <c r="K948" s="147">
        <f t="shared" si="48"/>
        <v>367.84000000000003</v>
      </c>
      <c r="L948" s="156"/>
      <c r="M948" s="147">
        <f t="shared" si="47"/>
        <v>347.27000000000004</v>
      </c>
      <c r="N948" s="33">
        <v>0</v>
      </c>
      <c r="O948" s="100">
        <f t="shared" si="49"/>
        <v>11384.89</v>
      </c>
      <c r="P948" s="81"/>
      <c r="Q948" s="81"/>
      <c r="R948" s="20">
        <v>103939062</v>
      </c>
    </row>
    <row r="949" spans="1:18" ht="15" customHeight="1" x14ac:dyDescent="0.25">
      <c r="A949" s="27">
        <v>942</v>
      </c>
      <c r="B949" s="28" t="s">
        <v>965</v>
      </c>
      <c r="C949" s="29" t="s">
        <v>966</v>
      </c>
      <c r="D949" s="30" t="s">
        <v>38</v>
      </c>
      <c r="E949" s="76" t="s">
        <v>1982</v>
      </c>
      <c r="F949" s="76" t="s">
        <v>1980</v>
      </c>
      <c r="G949" s="97" t="s">
        <v>1924</v>
      </c>
      <c r="H949" s="3">
        <v>44730</v>
      </c>
      <c r="I949" s="3">
        <v>45095</v>
      </c>
      <c r="J949" s="32">
        <v>18150</v>
      </c>
      <c r="K949" s="147">
        <f t="shared" si="48"/>
        <v>551.76</v>
      </c>
      <c r="L949" s="156"/>
      <c r="M949" s="147">
        <f t="shared" si="47"/>
        <v>520.90499999999997</v>
      </c>
      <c r="N949" s="33">
        <v>875</v>
      </c>
      <c r="O949" s="100">
        <f t="shared" si="49"/>
        <v>16202.335000000003</v>
      </c>
      <c r="P949" s="81"/>
      <c r="Q949" s="81"/>
      <c r="R949" s="20">
        <v>104628946</v>
      </c>
    </row>
    <row r="950" spans="1:18" ht="15" customHeight="1" x14ac:dyDescent="0.25">
      <c r="A950" s="94">
        <v>943</v>
      </c>
      <c r="B950" s="28" t="s">
        <v>930</v>
      </c>
      <c r="C950" s="29" t="s">
        <v>931</v>
      </c>
      <c r="D950" s="30" t="s">
        <v>51</v>
      </c>
      <c r="E950" s="76" t="s">
        <v>2001</v>
      </c>
      <c r="F950" s="76" t="s">
        <v>1980</v>
      </c>
      <c r="G950" s="97" t="s">
        <v>1924</v>
      </c>
      <c r="H950" s="3">
        <v>44805</v>
      </c>
      <c r="I950" s="3">
        <v>45170</v>
      </c>
      <c r="J950" s="32">
        <v>23100</v>
      </c>
      <c r="K950" s="147">
        <f t="shared" si="48"/>
        <v>702.24</v>
      </c>
      <c r="L950" s="156"/>
      <c r="M950" s="147">
        <f t="shared" si="47"/>
        <v>662.97</v>
      </c>
      <c r="N950" s="33">
        <v>650</v>
      </c>
      <c r="O950" s="100">
        <f t="shared" si="49"/>
        <v>21084.789999999997</v>
      </c>
      <c r="P950" s="81"/>
      <c r="Q950" s="81"/>
      <c r="R950" s="20">
        <v>106399884</v>
      </c>
    </row>
    <row r="951" spans="1:18" ht="15" customHeight="1" x14ac:dyDescent="0.25">
      <c r="A951" s="27">
        <v>944</v>
      </c>
      <c r="B951" s="28" t="s">
        <v>1459</v>
      </c>
      <c r="C951" s="29" t="s">
        <v>1460</v>
      </c>
      <c r="D951" s="30" t="s">
        <v>38</v>
      </c>
      <c r="E951" s="76" t="s">
        <v>1982</v>
      </c>
      <c r="F951" s="8" t="s">
        <v>1980</v>
      </c>
      <c r="G951" s="97" t="s">
        <v>1924</v>
      </c>
      <c r="H951" s="3">
        <v>44652</v>
      </c>
      <c r="I951" s="3">
        <v>45017</v>
      </c>
      <c r="J951" s="32">
        <v>18150</v>
      </c>
      <c r="K951" s="147">
        <f t="shared" si="48"/>
        <v>551.76</v>
      </c>
      <c r="L951" s="156"/>
      <c r="M951" s="147">
        <f t="shared" si="47"/>
        <v>520.90499999999997</v>
      </c>
      <c r="N951" s="33">
        <v>1512.45</v>
      </c>
      <c r="O951" s="100">
        <f t="shared" si="49"/>
        <v>15564.885000000002</v>
      </c>
      <c r="P951" s="81"/>
      <c r="Q951" s="81"/>
      <c r="R951" s="20">
        <v>110011954</v>
      </c>
    </row>
    <row r="952" spans="1:18" ht="15" customHeight="1" x14ac:dyDescent="0.25">
      <c r="A952" s="94">
        <v>945</v>
      </c>
      <c r="B952" s="28" t="s">
        <v>1387</v>
      </c>
      <c r="C952" s="29" t="s">
        <v>1388</v>
      </c>
      <c r="D952" s="30" t="s">
        <v>38</v>
      </c>
      <c r="E952" s="76" t="s">
        <v>1982</v>
      </c>
      <c r="F952" s="76" t="s">
        <v>1980</v>
      </c>
      <c r="G952" s="97" t="s">
        <v>1924</v>
      </c>
      <c r="H952" s="3">
        <v>44805</v>
      </c>
      <c r="I952" s="3">
        <v>45170</v>
      </c>
      <c r="J952" s="32">
        <v>12100</v>
      </c>
      <c r="K952" s="147">
        <f t="shared" si="48"/>
        <v>367.84000000000003</v>
      </c>
      <c r="L952" s="156"/>
      <c r="M952" s="147">
        <f t="shared" ref="M952:M1013" si="50">+J952/100*2.87</f>
        <v>347.27000000000004</v>
      </c>
      <c r="N952" s="33">
        <v>0</v>
      </c>
      <c r="O952" s="100">
        <f t="shared" si="49"/>
        <v>11384.89</v>
      </c>
      <c r="P952" s="81"/>
      <c r="Q952" s="81"/>
      <c r="R952" s="20">
        <v>113142822</v>
      </c>
    </row>
    <row r="953" spans="1:18" ht="15" customHeight="1" x14ac:dyDescent="0.25">
      <c r="A953" s="27">
        <v>946</v>
      </c>
      <c r="B953" s="28" t="s">
        <v>1444</v>
      </c>
      <c r="C953" s="29" t="s">
        <v>1445</v>
      </c>
      <c r="D953" s="30" t="s">
        <v>51</v>
      </c>
      <c r="E953" s="76" t="s">
        <v>2102</v>
      </c>
      <c r="F953" s="76" t="s">
        <v>1980</v>
      </c>
      <c r="G953" s="97" t="s">
        <v>1924</v>
      </c>
      <c r="H953" s="3">
        <v>44533</v>
      </c>
      <c r="I953" s="3">
        <v>44898</v>
      </c>
      <c r="J953" s="32">
        <v>33000</v>
      </c>
      <c r="K953" s="147">
        <f t="shared" si="48"/>
        <v>1003.2</v>
      </c>
      <c r="L953" s="156">
        <v>0</v>
      </c>
      <c r="M953" s="147">
        <f t="shared" si="50"/>
        <v>947.1</v>
      </c>
      <c r="N953" s="33">
        <v>0</v>
      </c>
      <c r="O953" s="100">
        <f t="shared" si="49"/>
        <v>31049.7</v>
      </c>
      <c r="P953" s="81"/>
      <c r="Q953" s="81"/>
      <c r="R953" s="20">
        <v>117225151</v>
      </c>
    </row>
    <row r="954" spans="1:18" ht="15" customHeight="1" x14ac:dyDescent="0.25">
      <c r="A954" s="94">
        <v>947</v>
      </c>
      <c r="B954" s="38" t="s">
        <v>1125</v>
      </c>
      <c r="C954" s="47" t="s">
        <v>1126</v>
      </c>
      <c r="D954" s="40" t="s">
        <v>38</v>
      </c>
      <c r="E954" s="77" t="s">
        <v>2103</v>
      </c>
      <c r="F954" s="8" t="s">
        <v>1980</v>
      </c>
      <c r="G954" s="97" t="s">
        <v>1924</v>
      </c>
      <c r="H954" s="9">
        <v>44621</v>
      </c>
      <c r="I954" s="9">
        <v>44986</v>
      </c>
      <c r="J954" s="48">
        <v>23100</v>
      </c>
      <c r="K954" s="147">
        <f t="shared" si="48"/>
        <v>702.24</v>
      </c>
      <c r="L954" s="156"/>
      <c r="M954" s="147">
        <f t="shared" si="50"/>
        <v>662.97</v>
      </c>
      <c r="N954" s="33">
        <v>0</v>
      </c>
      <c r="O954" s="100">
        <f t="shared" si="49"/>
        <v>21734.789999999997</v>
      </c>
      <c r="P954" s="81"/>
      <c r="Q954" s="81"/>
      <c r="R954" s="20">
        <v>117283440</v>
      </c>
    </row>
    <row r="955" spans="1:18" ht="15" customHeight="1" x14ac:dyDescent="0.25">
      <c r="A955" s="27">
        <v>948</v>
      </c>
      <c r="B955" s="28" t="s">
        <v>1896</v>
      </c>
      <c r="C955" s="29" t="s">
        <v>1895</v>
      </c>
      <c r="D955" s="30" t="s">
        <v>38</v>
      </c>
      <c r="E955" s="76" t="s">
        <v>2001</v>
      </c>
      <c r="F955" s="76" t="s">
        <v>1980</v>
      </c>
      <c r="G955" s="97" t="s">
        <v>1924</v>
      </c>
      <c r="H955" s="3">
        <v>44805</v>
      </c>
      <c r="I955" s="3">
        <v>45170</v>
      </c>
      <c r="J955" s="32">
        <v>23100</v>
      </c>
      <c r="K955" s="147">
        <f t="shared" si="48"/>
        <v>702.24</v>
      </c>
      <c r="L955" s="156"/>
      <c r="M955" s="147">
        <f t="shared" si="50"/>
        <v>662.97</v>
      </c>
      <c r="N955" s="33">
        <v>2162.4499999999998</v>
      </c>
      <c r="O955" s="100">
        <f t="shared" si="49"/>
        <v>19572.339999999997</v>
      </c>
      <c r="P955" s="81"/>
      <c r="Q955" s="81"/>
      <c r="R955" s="20">
        <v>4900566383</v>
      </c>
    </row>
    <row r="956" spans="1:18" ht="15" customHeight="1" x14ac:dyDescent="0.25">
      <c r="A956" s="94">
        <v>949</v>
      </c>
      <c r="B956" s="28" t="s">
        <v>224</v>
      </c>
      <c r="C956" s="29" t="s">
        <v>1231</v>
      </c>
      <c r="D956" s="30" t="s">
        <v>38</v>
      </c>
      <c r="E956" s="76" t="s">
        <v>1982</v>
      </c>
      <c r="F956" s="76" t="s">
        <v>1980</v>
      </c>
      <c r="G956" s="97" t="s">
        <v>1924</v>
      </c>
      <c r="H956" s="3">
        <v>44562</v>
      </c>
      <c r="I956" s="3">
        <v>44927</v>
      </c>
      <c r="J956" s="32">
        <v>18150</v>
      </c>
      <c r="K956" s="147">
        <f t="shared" si="48"/>
        <v>551.76</v>
      </c>
      <c r="L956" s="156"/>
      <c r="M956" s="147">
        <f t="shared" si="50"/>
        <v>520.90499999999997</v>
      </c>
      <c r="N956" s="33">
        <v>2850</v>
      </c>
      <c r="O956" s="100">
        <f t="shared" si="49"/>
        <v>14227.335000000003</v>
      </c>
      <c r="P956" s="81"/>
      <c r="Q956" s="81"/>
      <c r="R956" s="20">
        <v>5800024811</v>
      </c>
    </row>
    <row r="957" spans="1:18" ht="15" customHeight="1" x14ac:dyDescent="0.25">
      <c r="A957" s="27">
        <v>950</v>
      </c>
      <c r="B957" s="35" t="s">
        <v>1843</v>
      </c>
      <c r="C957" s="36" t="s">
        <v>1844</v>
      </c>
      <c r="D957" s="30" t="s">
        <v>51</v>
      </c>
      <c r="E957" s="77" t="s">
        <v>2103</v>
      </c>
      <c r="F957" s="8" t="s">
        <v>1980</v>
      </c>
      <c r="G957" s="97" t="s">
        <v>1924</v>
      </c>
      <c r="H957" s="9">
        <v>44818</v>
      </c>
      <c r="I957" s="9">
        <v>45183</v>
      </c>
      <c r="J957" s="32">
        <v>23100</v>
      </c>
      <c r="K957" s="147">
        <f t="shared" si="48"/>
        <v>702.24</v>
      </c>
      <c r="L957" s="156">
        <v>0</v>
      </c>
      <c r="M957" s="147">
        <f t="shared" si="50"/>
        <v>662.97</v>
      </c>
      <c r="N957" s="33">
        <v>1300</v>
      </c>
      <c r="O957" s="100">
        <f t="shared" si="49"/>
        <v>20434.789999999997</v>
      </c>
      <c r="P957" s="81"/>
      <c r="Q957" s="81"/>
      <c r="R957" s="20">
        <v>22500359074</v>
      </c>
    </row>
    <row r="958" spans="1:18" ht="15" customHeight="1" x14ac:dyDescent="0.25">
      <c r="A958" s="94">
        <v>951</v>
      </c>
      <c r="B958" s="28" t="s">
        <v>1846</v>
      </c>
      <c r="C958" s="29" t="s">
        <v>1847</v>
      </c>
      <c r="D958" s="30" t="s">
        <v>51</v>
      </c>
      <c r="E958" s="76" t="s">
        <v>1982</v>
      </c>
      <c r="F958" s="76" t="s">
        <v>1980</v>
      </c>
      <c r="G958" s="97" t="s">
        <v>1924</v>
      </c>
      <c r="H958" s="3">
        <v>44682</v>
      </c>
      <c r="I958" s="3">
        <v>45047</v>
      </c>
      <c r="J958" s="32">
        <v>12100</v>
      </c>
      <c r="K958" s="147">
        <f t="shared" si="48"/>
        <v>367.84000000000003</v>
      </c>
      <c r="L958" s="156"/>
      <c r="M958" s="147">
        <f t="shared" si="50"/>
        <v>347.27000000000004</v>
      </c>
      <c r="N958" s="33">
        <v>0</v>
      </c>
      <c r="O958" s="100">
        <f t="shared" si="49"/>
        <v>11384.89</v>
      </c>
      <c r="P958" s="81"/>
      <c r="Q958" s="81"/>
      <c r="R958" s="20">
        <v>40225690714</v>
      </c>
    </row>
    <row r="959" spans="1:18" ht="15" customHeight="1" x14ac:dyDescent="0.25">
      <c r="A959" s="27">
        <v>952</v>
      </c>
      <c r="B959" s="28" t="s">
        <v>1149</v>
      </c>
      <c r="C959" s="29" t="s">
        <v>1150</v>
      </c>
      <c r="D959" s="30" t="s">
        <v>51</v>
      </c>
      <c r="E959" s="76" t="s">
        <v>1982</v>
      </c>
      <c r="F959" s="78" t="s">
        <v>1980</v>
      </c>
      <c r="G959" s="97" t="s">
        <v>1924</v>
      </c>
      <c r="H959" s="3">
        <v>44682</v>
      </c>
      <c r="I959" s="3">
        <v>45047</v>
      </c>
      <c r="J959" s="32">
        <v>12100</v>
      </c>
      <c r="K959" s="147">
        <f t="shared" si="48"/>
        <v>367.84000000000003</v>
      </c>
      <c r="L959" s="156"/>
      <c r="M959" s="147">
        <f t="shared" si="50"/>
        <v>347.27000000000004</v>
      </c>
      <c r="N959" s="33"/>
      <c r="O959" s="100">
        <f t="shared" si="49"/>
        <v>11384.89</v>
      </c>
      <c r="P959" s="81"/>
      <c r="Q959" s="81"/>
      <c r="R959" s="20">
        <v>40239704048</v>
      </c>
    </row>
    <row r="960" spans="1:18" ht="15" customHeight="1" x14ac:dyDescent="0.25">
      <c r="A960" s="94">
        <v>953</v>
      </c>
      <c r="B960" s="119" t="s">
        <v>73</v>
      </c>
      <c r="C960" s="119" t="s">
        <v>2380</v>
      </c>
      <c r="D960" s="30" t="s">
        <v>51</v>
      </c>
      <c r="E960" s="119" t="s">
        <v>1982</v>
      </c>
      <c r="F960" s="119" t="s">
        <v>1980</v>
      </c>
      <c r="G960" s="97" t="s">
        <v>1924</v>
      </c>
      <c r="H960" s="73">
        <v>44621</v>
      </c>
      <c r="I960" s="73">
        <v>44986</v>
      </c>
      <c r="J960" s="120">
        <v>15730</v>
      </c>
      <c r="K960" s="147">
        <f t="shared" si="48"/>
        <v>478.19200000000006</v>
      </c>
      <c r="L960" s="54"/>
      <c r="M960" s="147">
        <f t="shared" si="50"/>
        <v>451.45100000000002</v>
      </c>
      <c r="N960" s="31"/>
      <c r="O960" s="100">
        <f t="shared" si="49"/>
        <v>14800.357</v>
      </c>
      <c r="P960" s="81"/>
      <c r="Q960" s="81"/>
      <c r="R960" s="121">
        <v>40200540041</v>
      </c>
    </row>
    <row r="961" spans="1:18" ht="15" customHeight="1" x14ac:dyDescent="0.25">
      <c r="A961" s="27">
        <v>954</v>
      </c>
      <c r="B961" s="119" t="s">
        <v>2378</v>
      </c>
      <c r="C961" s="119" t="s">
        <v>2381</v>
      </c>
      <c r="D961" s="30" t="s">
        <v>51</v>
      </c>
      <c r="E961" s="119" t="s">
        <v>1982</v>
      </c>
      <c r="F961" s="119" t="s">
        <v>1980</v>
      </c>
      <c r="G961" s="97" t="s">
        <v>1924</v>
      </c>
      <c r="H961" s="73">
        <v>44621</v>
      </c>
      <c r="I961" s="73">
        <v>44986</v>
      </c>
      <c r="J961" s="120">
        <v>15730</v>
      </c>
      <c r="K961" s="147">
        <f t="shared" si="48"/>
        <v>478.19200000000006</v>
      </c>
      <c r="L961" s="54"/>
      <c r="M961" s="147">
        <f t="shared" si="50"/>
        <v>451.45100000000002</v>
      </c>
      <c r="N961" s="31"/>
      <c r="O961" s="100">
        <f t="shared" si="49"/>
        <v>14800.357</v>
      </c>
      <c r="P961" s="81"/>
      <c r="Q961" s="81"/>
      <c r="R961" s="121">
        <v>40212923789</v>
      </c>
    </row>
    <row r="962" spans="1:18" ht="15" customHeight="1" x14ac:dyDescent="0.25">
      <c r="A962" s="94">
        <v>955</v>
      </c>
      <c r="B962" s="8" t="s">
        <v>2403</v>
      </c>
      <c r="C962" s="8" t="s">
        <v>2404</v>
      </c>
      <c r="D962" s="30" t="s">
        <v>51</v>
      </c>
      <c r="E962" s="128" t="s">
        <v>1982</v>
      </c>
      <c r="F962" s="8" t="s">
        <v>1980</v>
      </c>
      <c r="G962" s="97" t="s">
        <v>1924</v>
      </c>
      <c r="H962" s="3">
        <v>44685</v>
      </c>
      <c r="I962" s="3">
        <v>45050</v>
      </c>
      <c r="J962" s="32">
        <v>15730</v>
      </c>
      <c r="K962" s="147">
        <f t="shared" si="48"/>
        <v>478.19200000000006</v>
      </c>
      <c r="L962" s="156"/>
      <c r="M962" s="147">
        <f t="shared" si="50"/>
        <v>451.45100000000002</v>
      </c>
      <c r="N962" s="79"/>
      <c r="O962" s="100">
        <f t="shared" si="49"/>
        <v>14800.357</v>
      </c>
      <c r="P962" s="82"/>
      <c r="Q962" s="82"/>
      <c r="R962" s="20">
        <v>40215803616</v>
      </c>
    </row>
    <row r="963" spans="1:18" ht="15" customHeight="1" x14ac:dyDescent="0.25">
      <c r="A963" s="27">
        <v>956</v>
      </c>
      <c r="B963" s="28" t="s">
        <v>1280</v>
      </c>
      <c r="C963" s="29" t="s">
        <v>1281</v>
      </c>
      <c r="D963" s="30" t="s">
        <v>51</v>
      </c>
      <c r="E963" s="104" t="s">
        <v>2352</v>
      </c>
      <c r="F963" s="76" t="s">
        <v>1936</v>
      </c>
      <c r="G963" s="97" t="s">
        <v>1924</v>
      </c>
      <c r="H963" s="3">
        <v>44630</v>
      </c>
      <c r="I963" s="3">
        <v>44995</v>
      </c>
      <c r="J963" s="32">
        <v>12100</v>
      </c>
      <c r="K963" s="147">
        <f t="shared" si="48"/>
        <v>367.84000000000003</v>
      </c>
      <c r="L963" s="156"/>
      <c r="M963" s="147">
        <f t="shared" si="50"/>
        <v>347.27000000000004</v>
      </c>
      <c r="N963" s="33">
        <v>0</v>
      </c>
      <c r="O963" s="100">
        <f t="shared" si="49"/>
        <v>11384.89</v>
      </c>
      <c r="P963" s="81"/>
      <c r="Q963" s="81">
        <v>0</v>
      </c>
      <c r="R963" s="20">
        <v>100062405</v>
      </c>
    </row>
    <row r="964" spans="1:18" ht="15" customHeight="1" x14ac:dyDescent="0.25">
      <c r="A964" s="94">
        <v>957</v>
      </c>
      <c r="B964" s="28" t="s">
        <v>1749</v>
      </c>
      <c r="C964" s="29" t="s">
        <v>1750</v>
      </c>
      <c r="D964" s="30" t="s">
        <v>38</v>
      </c>
      <c r="E964" s="104" t="s">
        <v>2352</v>
      </c>
      <c r="F964" s="76" t="s">
        <v>1936</v>
      </c>
      <c r="G964" s="97" t="s">
        <v>1924</v>
      </c>
      <c r="H964" s="3">
        <v>44805</v>
      </c>
      <c r="I964" s="3">
        <v>45170</v>
      </c>
      <c r="J964" s="32">
        <v>12100</v>
      </c>
      <c r="K964" s="147">
        <f t="shared" si="48"/>
        <v>367.84000000000003</v>
      </c>
      <c r="L964" s="156"/>
      <c r="M964" s="147">
        <f t="shared" si="50"/>
        <v>347.27000000000004</v>
      </c>
      <c r="N964" s="33">
        <v>0</v>
      </c>
      <c r="O964" s="100">
        <f t="shared" si="49"/>
        <v>11384.89</v>
      </c>
      <c r="P964" s="81"/>
      <c r="Q964" s="81">
        <v>0</v>
      </c>
      <c r="R964" s="20">
        <v>102446150</v>
      </c>
    </row>
    <row r="965" spans="1:18" ht="15" customHeight="1" x14ac:dyDescent="0.25">
      <c r="A965" s="27">
        <v>958</v>
      </c>
      <c r="B965" s="28" t="s">
        <v>1633</v>
      </c>
      <c r="C965" s="29" t="s">
        <v>1634</v>
      </c>
      <c r="D965" s="30" t="s">
        <v>38</v>
      </c>
      <c r="E965" s="104" t="s">
        <v>2352</v>
      </c>
      <c r="F965" s="76" t="s">
        <v>1936</v>
      </c>
      <c r="G965" s="97" t="s">
        <v>1924</v>
      </c>
      <c r="H965" s="3">
        <v>44805</v>
      </c>
      <c r="I965" s="3">
        <v>45170</v>
      </c>
      <c r="J965" s="32">
        <v>12100</v>
      </c>
      <c r="K965" s="147">
        <f t="shared" si="48"/>
        <v>367.84000000000003</v>
      </c>
      <c r="L965" s="156"/>
      <c r="M965" s="147">
        <f t="shared" si="50"/>
        <v>347.27000000000004</v>
      </c>
      <c r="N965" s="33">
        <v>1000</v>
      </c>
      <c r="O965" s="100">
        <f t="shared" si="49"/>
        <v>10384.89</v>
      </c>
      <c r="P965" s="81"/>
      <c r="Q965" s="81"/>
      <c r="R965" s="20">
        <v>103088753</v>
      </c>
    </row>
    <row r="966" spans="1:18" ht="15" customHeight="1" x14ac:dyDescent="0.25">
      <c r="A966" s="94">
        <v>959</v>
      </c>
      <c r="B966" s="28" t="s">
        <v>1263</v>
      </c>
      <c r="C966" s="29" t="s">
        <v>1264</v>
      </c>
      <c r="D966" s="30" t="s">
        <v>38</v>
      </c>
      <c r="E966" s="104" t="s">
        <v>2352</v>
      </c>
      <c r="F966" s="76" t="s">
        <v>1936</v>
      </c>
      <c r="G966" s="97" t="s">
        <v>1924</v>
      </c>
      <c r="H966" s="3">
        <v>44503</v>
      </c>
      <c r="I966" s="3">
        <v>44868</v>
      </c>
      <c r="J966" s="32">
        <v>12100</v>
      </c>
      <c r="K966" s="147">
        <f t="shared" si="48"/>
        <v>367.84000000000003</v>
      </c>
      <c r="L966" s="156"/>
      <c r="M966" s="147">
        <f t="shared" si="50"/>
        <v>347.27000000000004</v>
      </c>
      <c r="N966" s="33">
        <v>725</v>
      </c>
      <c r="O966" s="100">
        <f t="shared" si="49"/>
        <v>10659.89</v>
      </c>
      <c r="P966" s="81"/>
      <c r="Q966" s="81"/>
      <c r="R966" s="20">
        <v>103686069</v>
      </c>
    </row>
    <row r="967" spans="1:18" ht="15" customHeight="1" x14ac:dyDescent="0.25">
      <c r="A967" s="27">
        <v>960</v>
      </c>
      <c r="B967" s="28" t="s">
        <v>1158</v>
      </c>
      <c r="C967" s="29" t="s">
        <v>1159</v>
      </c>
      <c r="D967" s="30" t="s">
        <v>38</v>
      </c>
      <c r="E967" s="76" t="s">
        <v>2456</v>
      </c>
      <c r="F967" s="76" t="s">
        <v>1936</v>
      </c>
      <c r="G967" s="97" t="s">
        <v>1924</v>
      </c>
      <c r="H967" s="3" t="s">
        <v>2360</v>
      </c>
      <c r="I967" s="3">
        <v>44866</v>
      </c>
      <c r="J967" s="32">
        <v>23100</v>
      </c>
      <c r="K967" s="147">
        <f t="shared" si="48"/>
        <v>702.24</v>
      </c>
      <c r="L967" s="156"/>
      <c r="M967" s="147">
        <f t="shared" si="50"/>
        <v>662.97</v>
      </c>
      <c r="N967" s="33">
        <v>0</v>
      </c>
      <c r="O967" s="100">
        <f t="shared" si="49"/>
        <v>21734.789999999997</v>
      </c>
      <c r="P967" s="81"/>
      <c r="Q967" s="81"/>
      <c r="R967" s="20">
        <v>104026364</v>
      </c>
    </row>
    <row r="968" spans="1:18" ht="15" customHeight="1" x14ac:dyDescent="0.25">
      <c r="A968" s="94">
        <v>961</v>
      </c>
      <c r="B968" s="28" t="s">
        <v>1297</v>
      </c>
      <c r="C968" s="29" t="s">
        <v>1298</v>
      </c>
      <c r="D968" s="30" t="s">
        <v>38</v>
      </c>
      <c r="E968" s="104" t="s">
        <v>2352</v>
      </c>
      <c r="F968" s="76" t="s">
        <v>1936</v>
      </c>
      <c r="G968" s="97" t="s">
        <v>1924</v>
      </c>
      <c r="H968" s="3">
        <v>44805</v>
      </c>
      <c r="I968" s="3">
        <v>45170</v>
      </c>
      <c r="J968" s="32">
        <v>12100</v>
      </c>
      <c r="K968" s="147">
        <f t="shared" si="48"/>
        <v>367.84000000000003</v>
      </c>
      <c r="L968" s="156"/>
      <c r="M968" s="147">
        <f t="shared" si="50"/>
        <v>347.27000000000004</v>
      </c>
      <c r="N968" s="33"/>
      <c r="O968" s="100">
        <f t="shared" si="49"/>
        <v>11384.89</v>
      </c>
      <c r="P968" s="81"/>
      <c r="Q968" s="81"/>
      <c r="R968" s="20">
        <v>104341169</v>
      </c>
    </row>
    <row r="969" spans="1:18" ht="15" customHeight="1" x14ac:dyDescent="0.25">
      <c r="A969" s="27">
        <v>962</v>
      </c>
      <c r="B969" s="28" t="s">
        <v>1211</v>
      </c>
      <c r="C969" s="29" t="s">
        <v>1212</v>
      </c>
      <c r="D969" s="30" t="s">
        <v>38</v>
      </c>
      <c r="E969" s="104" t="s">
        <v>2352</v>
      </c>
      <c r="F969" s="76" t="s">
        <v>1936</v>
      </c>
      <c r="G969" s="97" t="s">
        <v>1924</v>
      </c>
      <c r="H969" s="3">
        <v>44805</v>
      </c>
      <c r="I969" s="3">
        <v>45170</v>
      </c>
      <c r="J969" s="32">
        <v>12100</v>
      </c>
      <c r="K969" s="147">
        <f t="shared" si="48"/>
        <v>367.84000000000003</v>
      </c>
      <c r="L969" s="156"/>
      <c r="M969" s="147">
        <f t="shared" si="50"/>
        <v>347.27000000000004</v>
      </c>
      <c r="N969" s="33">
        <v>0</v>
      </c>
      <c r="O969" s="100">
        <f t="shared" si="49"/>
        <v>11384.89</v>
      </c>
      <c r="P969" s="81"/>
      <c r="Q969" s="81"/>
      <c r="R969" s="20">
        <v>104781281</v>
      </c>
    </row>
    <row r="970" spans="1:18" ht="15" customHeight="1" x14ac:dyDescent="0.25">
      <c r="A970" s="94">
        <v>963</v>
      </c>
      <c r="B970" s="28" t="s">
        <v>1165</v>
      </c>
      <c r="C970" s="29" t="s">
        <v>1166</v>
      </c>
      <c r="D970" s="30" t="s">
        <v>38</v>
      </c>
      <c r="E970" s="76" t="s">
        <v>2456</v>
      </c>
      <c r="F970" s="76" t="s">
        <v>1936</v>
      </c>
      <c r="G970" s="97" t="s">
        <v>1924</v>
      </c>
      <c r="H970" s="3">
        <v>44805</v>
      </c>
      <c r="I970" s="4">
        <v>45170</v>
      </c>
      <c r="J970" s="32">
        <v>23100</v>
      </c>
      <c r="K970" s="147">
        <f t="shared" si="48"/>
        <v>702.24</v>
      </c>
      <c r="L970" s="156"/>
      <c r="M970" s="147">
        <f t="shared" si="50"/>
        <v>662.97</v>
      </c>
      <c r="N970" s="33">
        <v>1100</v>
      </c>
      <c r="O970" s="100">
        <f t="shared" si="49"/>
        <v>20634.789999999997</v>
      </c>
      <c r="P970" s="81"/>
      <c r="Q970" s="81"/>
      <c r="R970" s="20">
        <v>104885686</v>
      </c>
    </row>
    <row r="971" spans="1:18" ht="15" customHeight="1" x14ac:dyDescent="0.25">
      <c r="A971" s="27">
        <v>964</v>
      </c>
      <c r="B971" s="28" t="s">
        <v>941</v>
      </c>
      <c r="C971" s="29" t="s">
        <v>942</v>
      </c>
      <c r="D971" s="30" t="s">
        <v>51</v>
      </c>
      <c r="E971" s="104" t="s">
        <v>2352</v>
      </c>
      <c r="F971" s="76" t="s">
        <v>1936</v>
      </c>
      <c r="G971" s="97" t="s">
        <v>1924</v>
      </c>
      <c r="H971" s="3">
        <v>44503</v>
      </c>
      <c r="I971" s="3">
        <v>44868</v>
      </c>
      <c r="J971" s="32">
        <v>12100</v>
      </c>
      <c r="K971" s="147">
        <f t="shared" si="48"/>
        <v>367.84000000000003</v>
      </c>
      <c r="L971" s="156"/>
      <c r="M971" s="147">
        <f t="shared" si="50"/>
        <v>347.27000000000004</v>
      </c>
      <c r="N971" s="33">
        <v>325</v>
      </c>
      <c r="O971" s="100">
        <f t="shared" si="49"/>
        <v>11059.89</v>
      </c>
      <c r="P971" s="81"/>
      <c r="Q971" s="81"/>
      <c r="R971" s="20">
        <v>105091912</v>
      </c>
    </row>
    <row r="972" spans="1:18" ht="15" customHeight="1" x14ac:dyDescent="0.25">
      <c r="A972" s="94">
        <v>965</v>
      </c>
      <c r="B972" s="28" t="s">
        <v>451</v>
      </c>
      <c r="C972" s="29" t="s">
        <v>1788</v>
      </c>
      <c r="D972" s="30" t="s">
        <v>38</v>
      </c>
      <c r="E972" s="104" t="s">
        <v>2352</v>
      </c>
      <c r="F972" s="76" t="s">
        <v>1936</v>
      </c>
      <c r="G972" s="97" t="s">
        <v>1924</v>
      </c>
      <c r="H972" s="3">
        <v>44805</v>
      </c>
      <c r="I972" s="3">
        <v>45170</v>
      </c>
      <c r="J972" s="32">
        <v>12100</v>
      </c>
      <c r="K972" s="147">
        <f t="shared" si="48"/>
        <v>367.84000000000003</v>
      </c>
      <c r="L972" s="156"/>
      <c r="M972" s="147">
        <f t="shared" si="50"/>
        <v>347.27000000000004</v>
      </c>
      <c r="N972" s="33">
        <v>0</v>
      </c>
      <c r="O972" s="100">
        <f t="shared" si="49"/>
        <v>11384.89</v>
      </c>
      <c r="P972" s="81"/>
      <c r="Q972" s="81"/>
      <c r="R972" s="20">
        <v>106397201</v>
      </c>
    </row>
    <row r="973" spans="1:18" ht="15" customHeight="1" x14ac:dyDescent="0.25">
      <c r="A973" s="27">
        <v>966</v>
      </c>
      <c r="B973" s="28" t="s">
        <v>1767</v>
      </c>
      <c r="C973" s="29" t="s">
        <v>1766</v>
      </c>
      <c r="D973" s="30" t="s">
        <v>38</v>
      </c>
      <c r="E973" s="104" t="s">
        <v>2352</v>
      </c>
      <c r="F973" s="76" t="s">
        <v>1936</v>
      </c>
      <c r="G973" s="97" t="s">
        <v>1924</v>
      </c>
      <c r="H973" s="3">
        <v>44805</v>
      </c>
      <c r="I973" s="3">
        <v>45170</v>
      </c>
      <c r="J973" s="32">
        <v>12100</v>
      </c>
      <c r="K973" s="147">
        <f t="shared" si="48"/>
        <v>367.84000000000003</v>
      </c>
      <c r="L973" s="156"/>
      <c r="M973" s="147">
        <f t="shared" si="50"/>
        <v>347.27000000000004</v>
      </c>
      <c r="N973" s="33">
        <v>0</v>
      </c>
      <c r="O973" s="100">
        <f t="shared" si="49"/>
        <v>11384.89</v>
      </c>
      <c r="P973" s="81"/>
      <c r="Q973" s="81"/>
      <c r="R973" s="20">
        <v>106540156</v>
      </c>
    </row>
    <row r="974" spans="1:18" s="117" customFormat="1" ht="15" customHeight="1" x14ac:dyDescent="0.25">
      <c r="A974" s="94">
        <v>967</v>
      </c>
      <c r="B974" s="28" t="s">
        <v>855</v>
      </c>
      <c r="C974" s="29" t="s">
        <v>856</v>
      </c>
      <c r="D974" s="30" t="s">
        <v>38</v>
      </c>
      <c r="E974" s="104" t="s">
        <v>2352</v>
      </c>
      <c r="F974" s="76" t="s">
        <v>1936</v>
      </c>
      <c r="G974" s="97" t="s">
        <v>1924</v>
      </c>
      <c r="H974" s="3">
        <v>44805</v>
      </c>
      <c r="I974" s="3">
        <v>45170</v>
      </c>
      <c r="J974" s="32">
        <v>12100</v>
      </c>
      <c r="K974" s="147">
        <f t="shared" si="48"/>
        <v>367.84000000000003</v>
      </c>
      <c r="L974" s="156"/>
      <c r="M974" s="147">
        <f t="shared" si="50"/>
        <v>347.27000000000004</v>
      </c>
      <c r="N974" s="33">
        <v>550</v>
      </c>
      <c r="O974" s="100">
        <f t="shared" si="49"/>
        <v>10834.89</v>
      </c>
      <c r="P974" s="81"/>
      <c r="Q974" s="81"/>
      <c r="R974" s="20">
        <v>108194135</v>
      </c>
    </row>
    <row r="975" spans="1:18" ht="15" customHeight="1" x14ac:dyDescent="0.25">
      <c r="A975" s="27">
        <v>968</v>
      </c>
      <c r="B975" s="28" t="s">
        <v>1223</v>
      </c>
      <c r="C975" s="29" t="s">
        <v>1224</v>
      </c>
      <c r="D975" s="30" t="s">
        <v>38</v>
      </c>
      <c r="E975" s="104" t="s">
        <v>2352</v>
      </c>
      <c r="F975" s="76" t="s">
        <v>1936</v>
      </c>
      <c r="G975" s="97" t="s">
        <v>1924</v>
      </c>
      <c r="H975" s="3">
        <v>44713</v>
      </c>
      <c r="I975" s="3">
        <v>45078</v>
      </c>
      <c r="J975" s="32">
        <v>12100</v>
      </c>
      <c r="K975" s="147">
        <f t="shared" si="48"/>
        <v>367.84000000000003</v>
      </c>
      <c r="L975" s="156"/>
      <c r="M975" s="147">
        <f t="shared" si="50"/>
        <v>347.27000000000004</v>
      </c>
      <c r="N975" s="33">
        <v>3240.88</v>
      </c>
      <c r="O975" s="100">
        <f t="shared" si="49"/>
        <v>8144.0099999999993</v>
      </c>
      <c r="P975" s="81"/>
      <c r="Q975" s="81"/>
      <c r="R975" s="20">
        <v>108197039</v>
      </c>
    </row>
    <row r="976" spans="1:18" ht="15" customHeight="1" x14ac:dyDescent="0.25">
      <c r="A976" s="94">
        <v>969</v>
      </c>
      <c r="B976" s="28" t="s">
        <v>1815</v>
      </c>
      <c r="C976" s="29" t="s">
        <v>1816</v>
      </c>
      <c r="D976" s="30" t="s">
        <v>38</v>
      </c>
      <c r="E976" s="104" t="s">
        <v>2352</v>
      </c>
      <c r="F976" s="76" t="s">
        <v>1936</v>
      </c>
      <c r="G976" s="97" t="s">
        <v>1924</v>
      </c>
      <c r="H976" s="3">
        <v>44720</v>
      </c>
      <c r="I976" s="3">
        <v>45085</v>
      </c>
      <c r="J976" s="32">
        <v>12100</v>
      </c>
      <c r="K976" s="147">
        <f t="shared" si="48"/>
        <v>367.84000000000003</v>
      </c>
      <c r="L976" s="156"/>
      <c r="M976" s="147">
        <f t="shared" si="50"/>
        <v>347.27000000000004</v>
      </c>
      <c r="N976" s="33">
        <v>0</v>
      </c>
      <c r="O976" s="100">
        <f t="shared" si="49"/>
        <v>11384.89</v>
      </c>
      <c r="P976" s="81"/>
      <c r="Q976" s="81"/>
      <c r="R976" s="20">
        <v>108247958</v>
      </c>
    </row>
    <row r="977" spans="1:18" ht="15" customHeight="1" x14ac:dyDescent="0.25">
      <c r="A977" s="27">
        <v>970</v>
      </c>
      <c r="B977" s="28" t="s">
        <v>790</v>
      </c>
      <c r="C977" s="29" t="s">
        <v>791</v>
      </c>
      <c r="D977" s="30" t="s">
        <v>38</v>
      </c>
      <c r="E977" s="104" t="s">
        <v>2352</v>
      </c>
      <c r="F977" s="76" t="s">
        <v>1936</v>
      </c>
      <c r="G977" s="97" t="s">
        <v>1924</v>
      </c>
      <c r="H977" s="3">
        <v>44713</v>
      </c>
      <c r="I977" s="3">
        <v>45078</v>
      </c>
      <c r="J977" s="32">
        <v>12100</v>
      </c>
      <c r="K977" s="147">
        <f t="shared" si="48"/>
        <v>367.84000000000003</v>
      </c>
      <c r="L977" s="156"/>
      <c r="M977" s="147">
        <f t="shared" si="50"/>
        <v>347.27000000000004</v>
      </c>
      <c r="N977" s="33">
        <v>0</v>
      </c>
      <c r="O977" s="100">
        <f t="shared" si="49"/>
        <v>11384.89</v>
      </c>
      <c r="P977" s="81"/>
      <c r="Q977" s="81"/>
      <c r="R977" s="20">
        <v>108486259</v>
      </c>
    </row>
    <row r="978" spans="1:18" ht="15" customHeight="1" x14ac:dyDescent="0.25">
      <c r="A978" s="94">
        <v>971</v>
      </c>
      <c r="B978" s="28" t="s">
        <v>1337</v>
      </c>
      <c r="C978" s="29" t="s">
        <v>1338</v>
      </c>
      <c r="D978" s="30" t="s">
        <v>38</v>
      </c>
      <c r="E978" s="104" t="s">
        <v>2352</v>
      </c>
      <c r="F978" s="76" t="s">
        <v>1936</v>
      </c>
      <c r="G978" s="97" t="s">
        <v>1924</v>
      </c>
      <c r="H978" s="3">
        <v>44805</v>
      </c>
      <c r="I978" s="3">
        <v>45170</v>
      </c>
      <c r="J978" s="32">
        <v>12100</v>
      </c>
      <c r="K978" s="147">
        <f t="shared" si="48"/>
        <v>367.84000000000003</v>
      </c>
      <c r="L978" s="156"/>
      <c r="M978" s="147">
        <f t="shared" si="50"/>
        <v>347.27000000000004</v>
      </c>
      <c r="N978" s="33">
        <v>550</v>
      </c>
      <c r="O978" s="100">
        <f t="shared" si="49"/>
        <v>10834.89</v>
      </c>
      <c r="P978" s="81"/>
      <c r="Q978" s="81"/>
      <c r="R978" s="91">
        <v>108499526</v>
      </c>
    </row>
    <row r="979" spans="1:18" ht="15" customHeight="1" x14ac:dyDescent="0.25">
      <c r="A979" s="27">
        <v>972</v>
      </c>
      <c r="B979" s="28" t="s">
        <v>1875</v>
      </c>
      <c r="C979" s="29" t="s">
        <v>1876</v>
      </c>
      <c r="D979" s="30" t="s">
        <v>38</v>
      </c>
      <c r="E979" s="76" t="s">
        <v>2456</v>
      </c>
      <c r="F979" s="76" t="s">
        <v>1936</v>
      </c>
      <c r="G979" s="97" t="s">
        <v>1924</v>
      </c>
      <c r="H979" s="3">
        <v>44805</v>
      </c>
      <c r="I979" s="3">
        <v>45170</v>
      </c>
      <c r="J979" s="32">
        <v>23100</v>
      </c>
      <c r="K979" s="147">
        <f t="shared" si="48"/>
        <v>702.24</v>
      </c>
      <c r="L979" s="156"/>
      <c r="M979" s="147">
        <f t="shared" si="50"/>
        <v>662.97</v>
      </c>
      <c r="N979" s="33">
        <v>1512.45</v>
      </c>
      <c r="O979" s="100">
        <f t="shared" si="49"/>
        <v>20222.339999999997</v>
      </c>
      <c r="P979" s="81"/>
      <c r="Q979" s="81"/>
      <c r="R979" s="20">
        <v>109177287</v>
      </c>
    </row>
    <row r="980" spans="1:18" ht="15" customHeight="1" x14ac:dyDescent="0.25">
      <c r="A980" s="94">
        <v>973</v>
      </c>
      <c r="B980" s="38" t="s">
        <v>1042</v>
      </c>
      <c r="C980" s="47" t="s">
        <v>1043</v>
      </c>
      <c r="D980" s="40" t="s">
        <v>38</v>
      </c>
      <c r="E980" s="76" t="s">
        <v>2456</v>
      </c>
      <c r="F980" s="76" t="s">
        <v>1936</v>
      </c>
      <c r="G980" s="97" t="s">
        <v>1924</v>
      </c>
      <c r="H980" s="3">
        <v>44621</v>
      </c>
      <c r="I980" s="3">
        <v>44986</v>
      </c>
      <c r="J980" s="48">
        <v>23100</v>
      </c>
      <c r="K980" s="147">
        <f t="shared" si="48"/>
        <v>702.24</v>
      </c>
      <c r="L980" s="156"/>
      <c r="M980" s="147">
        <f t="shared" si="50"/>
        <v>662.97</v>
      </c>
      <c r="N980" s="33">
        <v>1155</v>
      </c>
      <c r="O980" s="100">
        <f t="shared" si="49"/>
        <v>20579.789999999997</v>
      </c>
      <c r="P980" s="81"/>
      <c r="Q980" s="81"/>
      <c r="R980" s="20">
        <v>110386174</v>
      </c>
    </row>
    <row r="981" spans="1:18" ht="15" customHeight="1" x14ac:dyDescent="0.25">
      <c r="A981" s="27">
        <v>974</v>
      </c>
      <c r="B981" s="28" t="s">
        <v>1198</v>
      </c>
      <c r="C981" s="29" t="s">
        <v>1199</v>
      </c>
      <c r="D981" s="30" t="s">
        <v>51</v>
      </c>
      <c r="E981" s="104" t="s">
        <v>2352</v>
      </c>
      <c r="F981" s="76" t="s">
        <v>1936</v>
      </c>
      <c r="G981" s="97" t="s">
        <v>1924</v>
      </c>
      <c r="H981" s="3">
        <v>44682</v>
      </c>
      <c r="I981" s="3">
        <v>45047</v>
      </c>
      <c r="J981" s="32">
        <v>12100</v>
      </c>
      <c r="K981" s="147">
        <f t="shared" si="48"/>
        <v>367.84000000000003</v>
      </c>
      <c r="L981" s="156"/>
      <c r="M981" s="147">
        <f t="shared" si="50"/>
        <v>347.27000000000004</v>
      </c>
      <c r="N981" s="33">
        <v>0</v>
      </c>
      <c r="O981" s="100">
        <f t="shared" si="49"/>
        <v>11384.89</v>
      </c>
      <c r="P981" s="81"/>
      <c r="Q981" s="81"/>
      <c r="R981" s="91">
        <v>110733698</v>
      </c>
    </row>
    <row r="982" spans="1:18" ht="15" customHeight="1" x14ac:dyDescent="0.25">
      <c r="A982" s="94">
        <v>975</v>
      </c>
      <c r="B982" s="35" t="s">
        <v>1698</v>
      </c>
      <c r="C982" s="36" t="s">
        <v>1699</v>
      </c>
      <c r="D982" s="30" t="s">
        <v>38</v>
      </c>
      <c r="E982" s="104" t="s">
        <v>2352</v>
      </c>
      <c r="F982" s="76" t="s">
        <v>1936</v>
      </c>
      <c r="G982" s="97" t="s">
        <v>1924</v>
      </c>
      <c r="H982" s="3">
        <v>44479</v>
      </c>
      <c r="I982" s="3">
        <v>44844</v>
      </c>
      <c r="J982" s="32">
        <v>12100</v>
      </c>
      <c r="K982" s="147">
        <f t="shared" si="48"/>
        <v>367.84000000000003</v>
      </c>
      <c r="L982" s="156">
        <v>0</v>
      </c>
      <c r="M982" s="147">
        <f t="shared" si="50"/>
        <v>347.27000000000004</v>
      </c>
      <c r="N982" s="33">
        <v>0</v>
      </c>
      <c r="O982" s="100">
        <f t="shared" si="49"/>
        <v>11384.89</v>
      </c>
      <c r="P982" s="81"/>
      <c r="Q982" s="81"/>
      <c r="R982" s="20">
        <v>111041349</v>
      </c>
    </row>
    <row r="983" spans="1:18" ht="15" customHeight="1" x14ac:dyDescent="0.25">
      <c r="A983" s="27">
        <v>976</v>
      </c>
      <c r="B983" s="28" t="s">
        <v>1883</v>
      </c>
      <c r="C983" s="29" t="s">
        <v>1884</v>
      </c>
      <c r="D983" s="30" t="s">
        <v>38</v>
      </c>
      <c r="E983" s="76" t="s">
        <v>2456</v>
      </c>
      <c r="F983" s="76" t="s">
        <v>1936</v>
      </c>
      <c r="G983" s="97" t="s">
        <v>1924</v>
      </c>
      <c r="H983" s="3">
        <v>44805</v>
      </c>
      <c r="I983" s="3">
        <v>45170</v>
      </c>
      <c r="J983" s="32">
        <v>23100</v>
      </c>
      <c r="K983" s="147">
        <f t="shared" si="48"/>
        <v>702.24</v>
      </c>
      <c r="L983" s="156"/>
      <c r="M983" s="147">
        <f t="shared" si="50"/>
        <v>662.97</v>
      </c>
      <c r="N983" s="33">
        <v>0</v>
      </c>
      <c r="O983" s="100">
        <f t="shared" si="49"/>
        <v>21734.789999999997</v>
      </c>
      <c r="P983" s="81"/>
      <c r="Q983" s="81"/>
      <c r="R983" s="20">
        <v>111132619</v>
      </c>
    </row>
    <row r="984" spans="1:18" ht="15" customHeight="1" x14ac:dyDescent="0.25">
      <c r="A984" s="94">
        <v>977</v>
      </c>
      <c r="B984" s="28" t="s">
        <v>1383</v>
      </c>
      <c r="C984" s="29" t="s">
        <v>1384</v>
      </c>
      <c r="D984" s="30" t="s">
        <v>51</v>
      </c>
      <c r="E984" s="76" t="s">
        <v>2456</v>
      </c>
      <c r="F984" s="76" t="s">
        <v>1936</v>
      </c>
      <c r="G984" s="97" t="s">
        <v>1924</v>
      </c>
      <c r="H984" s="4">
        <v>44805</v>
      </c>
      <c r="I984" s="4">
        <v>45170</v>
      </c>
      <c r="J984" s="32">
        <v>23100</v>
      </c>
      <c r="K984" s="147">
        <f t="shared" si="48"/>
        <v>702.24</v>
      </c>
      <c r="L984" s="156"/>
      <c r="M984" s="147">
        <f t="shared" si="50"/>
        <v>662.97</v>
      </c>
      <c r="N984" s="33">
        <v>2982.35</v>
      </c>
      <c r="O984" s="100">
        <f t="shared" si="49"/>
        <v>18752.439999999999</v>
      </c>
      <c r="P984" s="81"/>
      <c r="Q984" s="81"/>
      <c r="R984" s="20">
        <v>111294328</v>
      </c>
    </row>
    <row r="985" spans="1:18" ht="15" customHeight="1" x14ac:dyDescent="0.25">
      <c r="A985" s="27">
        <v>978</v>
      </c>
      <c r="B985" s="28" t="s">
        <v>1015</v>
      </c>
      <c r="C985" s="29" t="s">
        <v>1016</v>
      </c>
      <c r="D985" s="30" t="s">
        <v>38</v>
      </c>
      <c r="E985" s="104" t="s">
        <v>2352</v>
      </c>
      <c r="F985" s="76" t="s">
        <v>1936</v>
      </c>
      <c r="G985" s="97" t="s">
        <v>1924</v>
      </c>
      <c r="H985" s="3">
        <v>44495</v>
      </c>
      <c r="I985" s="3">
        <v>44130</v>
      </c>
      <c r="J985" s="41">
        <v>12100</v>
      </c>
      <c r="K985" s="147">
        <f t="shared" si="48"/>
        <v>367.84000000000003</v>
      </c>
      <c r="L985" s="156">
        <v>0</v>
      </c>
      <c r="M985" s="147">
        <f t="shared" si="50"/>
        <v>347.27000000000004</v>
      </c>
      <c r="N985" s="33">
        <v>0</v>
      </c>
      <c r="O985" s="100">
        <f t="shared" si="49"/>
        <v>11384.89</v>
      </c>
      <c r="P985" s="81"/>
      <c r="Q985" s="81"/>
      <c r="R985" s="20">
        <v>114454739</v>
      </c>
    </row>
    <row r="986" spans="1:18" ht="15" customHeight="1" x14ac:dyDescent="0.25">
      <c r="A986" s="94">
        <v>979</v>
      </c>
      <c r="B986" s="28" t="s">
        <v>1711</v>
      </c>
      <c r="C986" s="29" t="s">
        <v>1712</v>
      </c>
      <c r="D986" s="30" t="s">
        <v>38</v>
      </c>
      <c r="E986" s="104" t="s">
        <v>2352</v>
      </c>
      <c r="F986" s="76" t="s">
        <v>1936</v>
      </c>
      <c r="G986" s="97" t="s">
        <v>1924</v>
      </c>
      <c r="H986" s="3">
        <v>44774</v>
      </c>
      <c r="I986" s="3">
        <v>45139</v>
      </c>
      <c r="J986" s="32">
        <v>12100</v>
      </c>
      <c r="K986" s="147">
        <f t="shared" si="48"/>
        <v>367.84000000000003</v>
      </c>
      <c r="L986" s="156"/>
      <c r="M986" s="147">
        <f t="shared" si="50"/>
        <v>347.27000000000004</v>
      </c>
      <c r="N986" s="33">
        <v>0</v>
      </c>
      <c r="O986" s="100">
        <f t="shared" si="49"/>
        <v>11384.89</v>
      </c>
      <c r="P986" s="81"/>
      <c r="Q986" s="81"/>
      <c r="R986" s="20">
        <v>114802200</v>
      </c>
    </row>
    <row r="987" spans="1:18" ht="15" customHeight="1" x14ac:dyDescent="0.25">
      <c r="A987" s="27">
        <v>980</v>
      </c>
      <c r="B987" s="28" t="s">
        <v>1600</v>
      </c>
      <c r="C987" s="29" t="s">
        <v>1601</v>
      </c>
      <c r="D987" s="30" t="s">
        <v>38</v>
      </c>
      <c r="E987" s="104" t="s">
        <v>2352</v>
      </c>
      <c r="F987" s="76" t="s">
        <v>1936</v>
      </c>
      <c r="G987" s="97" t="s">
        <v>1924</v>
      </c>
      <c r="H987" s="3">
        <v>44470</v>
      </c>
      <c r="I987" s="3">
        <v>44835</v>
      </c>
      <c r="J987" s="32">
        <v>12100</v>
      </c>
      <c r="K987" s="147">
        <f t="shared" si="48"/>
        <v>367.84000000000003</v>
      </c>
      <c r="L987" s="156"/>
      <c r="M987" s="147">
        <f t="shared" si="50"/>
        <v>347.27000000000004</v>
      </c>
      <c r="N987" s="33">
        <v>2350</v>
      </c>
      <c r="O987" s="100">
        <f t="shared" si="49"/>
        <v>9034.89</v>
      </c>
      <c r="P987" s="81"/>
      <c r="Q987" s="81"/>
      <c r="R987" s="20">
        <v>115123440</v>
      </c>
    </row>
    <row r="988" spans="1:18" ht="15" customHeight="1" x14ac:dyDescent="0.25">
      <c r="A988" s="94">
        <v>981</v>
      </c>
      <c r="B988" s="28" t="s">
        <v>1180</v>
      </c>
      <c r="C988" s="29" t="s">
        <v>1181</v>
      </c>
      <c r="D988" s="30" t="s">
        <v>38</v>
      </c>
      <c r="E988" s="104" t="s">
        <v>2352</v>
      </c>
      <c r="F988" s="76" t="s">
        <v>1936</v>
      </c>
      <c r="G988" s="97" t="s">
        <v>1924</v>
      </c>
      <c r="H988" s="3">
        <v>44534</v>
      </c>
      <c r="I988" s="3">
        <v>44899</v>
      </c>
      <c r="J988" s="32">
        <v>12100</v>
      </c>
      <c r="K988" s="147">
        <f t="shared" si="48"/>
        <v>367.84000000000003</v>
      </c>
      <c r="L988" s="156"/>
      <c r="M988" s="147">
        <f t="shared" si="50"/>
        <v>347.27000000000004</v>
      </c>
      <c r="N988" s="33">
        <v>600</v>
      </c>
      <c r="O988" s="100">
        <f t="shared" si="49"/>
        <v>10784.89</v>
      </c>
      <c r="P988" s="81"/>
      <c r="Q988" s="81"/>
      <c r="R988" s="20">
        <v>115138216</v>
      </c>
    </row>
    <row r="989" spans="1:18" ht="15" customHeight="1" x14ac:dyDescent="0.25">
      <c r="A989" s="27">
        <v>982</v>
      </c>
      <c r="B989" s="28" t="s">
        <v>891</v>
      </c>
      <c r="C989" s="29" t="s">
        <v>892</v>
      </c>
      <c r="D989" s="30" t="s">
        <v>38</v>
      </c>
      <c r="E989" s="104" t="s">
        <v>2352</v>
      </c>
      <c r="F989" s="76" t="s">
        <v>1936</v>
      </c>
      <c r="G989" s="97" t="s">
        <v>1924</v>
      </c>
      <c r="H989" s="3">
        <v>44716</v>
      </c>
      <c r="I989" s="3">
        <v>45081</v>
      </c>
      <c r="J989" s="32">
        <v>12100</v>
      </c>
      <c r="K989" s="147">
        <f t="shared" si="48"/>
        <v>367.84000000000003</v>
      </c>
      <c r="L989" s="156"/>
      <c r="M989" s="147">
        <f t="shared" si="50"/>
        <v>347.27000000000004</v>
      </c>
      <c r="N989" s="33">
        <v>0</v>
      </c>
      <c r="O989" s="100">
        <f t="shared" si="49"/>
        <v>11384.89</v>
      </c>
      <c r="P989" s="81"/>
      <c r="Q989" s="81"/>
      <c r="R989" s="20">
        <v>115289530</v>
      </c>
    </row>
    <row r="990" spans="1:18" ht="15" customHeight="1" x14ac:dyDescent="0.25">
      <c r="A990" s="94">
        <v>983</v>
      </c>
      <c r="B990" s="28" t="s">
        <v>891</v>
      </c>
      <c r="C990" s="29" t="s">
        <v>908</v>
      </c>
      <c r="D990" s="30" t="s">
        <v>38</v>
      </c>
      <c r="E990" s="104" t="s">
        <v>2352</v>
      </c>
      <c r="F990" s="76" t="s">
        <v>1936</v>
      </c>
      <c r="G990" s="97" t="s">
        <v>1924</v>
      </c>
      <c r="H990" s="3">
        <v>44805</v>
      </c>
      <c r="I990" s="3">
        <v>45170</v>
      </c>
      <c r="J990" s="32">
        <v>12100</v>
      </c>
      <c r="K990" s="147">
        <f t="shared" si="48"/>
        <v>367.84000000000003</v>
      </c>
      <c r="L990" s="156"/>
      <c r="M990" s="147">
        <f t="shared" si="50"/>
        <v>347.27000000000004</v>
      </c>
      <c r="N990" s="33">
        <v>0</v>
      </c>
      <c r="O990" s="100">
        <f t="shared" si="49"/>
        <v>11384.89</v>
      </c>
      <c r="P990" s="81"/>
      <c r="Q990" s="81"/>
      <c r="R990" s="20">
        <v>115542862</v>
      </c>
    </row>
    <row r="991" spans="1:18" ht="15" customHeight="1" x14ac:dyDescent="0.25">
      <c r="A991" s="27">
        <v>984</v>
      </c>
      <c r="B991" s="28" t="s">
        <v>1026</v>
      </c>
      <c r="C991" s="29" t="s">
        <v>1027</v>
      </c>
      <c r="D991" s="30" t="s">
        <v>38</v>
      </c>
      <c r="E991" s="104" t="s">
        <v>2352</v>
      </c>
      <c r="F991" s="76" t="s">
        <v>1936</v>
      </c>
      <c r="G991" s="97" t="s">
        <v>1924</v>
      </c>
      <c r="H991" s="3">
        <v>44805</v>
      </c>
      <c r="I991" s="3">
        <v>45170</v>
      </c>
      <c r="J991" s="32">
        <v>12100</v>
      </c>
      <c r="K991" s="147">
        <f t="shared" si="48"/>
        <v>367.84000000000003</v>
      </c>
      <c r="L991" s="156"/>
      <c r="M991" s="147">
        <f t="shared" si="50"/>
        <v>347.27000000000004</v>
      </c>
      <c r="N991" s="33">
        <v>325</v>
      </c>
      <c r="O991" s="100">
        <f t="shared" si="49"/>
        <v>11059.89</v>
      </c>
      <c r="P991" s="81"/>
      <c r="Q991" s="81"/>
      <c r="R991" s="20">
        <v>115748428</v>
      </c>
    </row>
    <row r="992" spans="1:18" ht="15" customHeight="1" x14ac:dyDescent="0.25">
      <c r="A992" s="94">
        <v>985</v>
      </c>
      <c r="B992" s="8" t="s">
        <v>877</v>
      </c>
      <c r="C992" s="8" t="s">
        <v>2289</v>
      </c>
      <c r="D992" s="30" t="s">
        <v>51</v>
      </c>
      <c r="E992" s="104" t="s">
        <v>2352</v>
      </c>
      <c r="F992" s="8" t="s">
        <v>1936</v>
      </c>
      <c r="G992" s="97" t="s">
        <v>1924</v>
      </c>
      <c r="H992" s="3">
        <v>44682</v>
      </c>
      <c r="I992" s="3">
        <v>45047</v>
      </c>
      <c r="J992" s="32">
        <v>12100</v>
      </c>
      <c r="K992" s="147">
        <f t="shared" si="48"/>
        <v>367.84000000000003</v>
      </c>
      <c r="L992" s="156"/>
      <c r="M992" s="147">
        <f t="shared" si="50"/>
        <v>347.27000000000004</v>
      </c>
      <c r="N992" s="33"/>
      <c r="O992" s="100">
        <f t="shared" si="49"/>
        <v>11384.89</v>
      </c>
      <c r="P992" s="81"/>
      <c r="Q992" s="81"/>
      <c r="R992" s="22">
        <v>115896540</v>
      </c>
    </row>
    <row r="993" spans="1:18" ht="15" customHeight="1" x14ac:dyDescent="0.25">
      <c r="A993" s="27">
        <v>986</v>
      </c>
      <c r="B993" s="52" t="s">
        <v>1076</v>
      </c>
      <c r="C993" s="45" t="s">
        <v>1415</v>
      </c>
      <c r="D993" s="30" t="s">
        <v>38</v>
      </c>
      <c r="E993" s="104" t="s">
        <v>2352</v>
      </c>
      <c r="F993" s="76" t="s">
        <v>1936</v>
      </c>
      <c r="G993" s="97" t="s">
        <v>1924</v>
      </c>
      <c r="H993" s="3">
        <v>44545</v>
      </c>
      <c r="I993" s="3">
        <v>44910</v>
      </c>
      <c r="J993" s="33">
        <v>12100</v>
      </c>
      <c r="K993" s="147">
        <f t="shared" si="48"/>
        <v>367.84000000000003</v>
      </c>
      <c r="L993" s="156"/>
      <c r="M993" s="147">
        <f t="shared" si="50"/>
        <v>347.27000000000004</v>
      </c>
      <c r="N993" s="33">
        <v>0</v>
      </c>
      <c r="O993" s="100">
        <f t="shared" si="49"/>
        <v>11384.89</v>
      </c>
      <c r="P993" s="81"/>
      <c r="Q993" s="81"/>
      <c r="R993" s="20">
        <v>117353540</v>
      </c>
    </row>
    <row r="994" spans="1:18" ht="15" customHeight="1" x14ac:dyDescent="0.25">
      <c r="A994" s="94">
        <v>987</v>
      </c>
      <c r="B994" s="28" t="s">
        <v>802</v>
      </c>
      <c r="C994" s="29" t="s">
        <v>803</v>
      </c>
      <c r="D994" s="30" t="s">
        <v>38</v>
      </c>
      <c r="E994" s="104" t="s">
        <v>2352</v>
      </c>
      <c r="F994" s="76" t="s">
        <v>1936</v>
      </c>
      <c r="G994" s="97" t="s">
        <v>1924</v>
      </c>
      <c r="H994" s="3">
        <v>44504</v>
      </c>
      <c r="I994" s="3">
        <v>44869</v>
      </c>
      <c r="J994" s="32">
        <v>12100</v>
      </c>
      <c r="K994" s="147">
        <f t="shared" si="48"/>
        <v>367.84000000000003</v>
      </c>
      <c r="L994" s="156"/>
      <c r="M994" s="147">
        <f t="shared" si="50"/>
        <v>347.27000000000004</v>
      </c>
      <c r="N994" s="33">
        <v>325</v>
      </c>
      <c r="O994" s="100">
        <f t="shared" si="49"/>
        <v>11059.89</v>
      </c>
      <c r="P994" s="81"/>
      <c r="Q994" s="81"/>
      <c r="R994" s="20">
        <v>118135847</v>
      </c>
    </row>
    <row r="995" spans="1:18" ht="15" customHeight="1" x14ac:dyDescent="0.25">
      <c r="A995" s="27">
        <v>988</v>
      </c>
      <c r="B995" s="28" t="s">
        <v>1385</v>
      </c>
      <c r="C995" s="29" t="s">
        <v>1386</v>
      </c>
      <c r="D995" s="30" t="s">
        <v>38</v>
      </c>
      <c r="E995" s="104" t="s">
        <v>2352</v>
      </c>
      <c r="F995" s="76" t="s">
        <v>1936</v>
      </c>
      <c r="G995" s="97" t="s">
        <v>1924</v>
      </c>
      <c r="H995" s="3">
        <v>44551</v>
      </c>
      <c r="I995" s="3">
        <v>44916</v>
      </c>
      <c r="J995" s="32">
        <v>12100</v>
      </c>
      <c r="K995" s="147">
        <f t="shared" si="48"/>
        <v>367.84000000000003</v>
      </c>
      <c r="L995" s="156"/>
      <c r="M995" s="147">
        <f t="shared" si="50"/>
        <v>347.27000000000004</v>
      </c>
      <c r="N995" s="33">
        <v>0</v>
      </c>
      <c r="O995" s="100">
        <f t="shared" si="49"/>
        <v>11384.89</v>
      </c>
      <c r="P995" s="81"/>
      <c r="Q995" s="81"/>
      <c r="R995" s="20">
        <v>119413755</v>
      </c>
    </row>
    <row r="996" spans="1:18" ht="15" customHeight="1" x14ac:dyDescent="0.25">
      <c r="A996" s="94">
        <v>989</v>
      </c>
      <c r="B996" s="42" t="s">
        <v>1235</v>
      </c>
      <c r="C996" s="43" t="s">
        <v>1236</v>
      </c>
      <c r="D996" s="30" t="s">
        <v>38</v>
      </c>
      <c r="E996" s="104" t="s">
        <v>2352</v>
      </c>
      <c r="F996" s="76" t="s">
        <v>1936</v>
      </c>
      <c r="G996" s="97" t="s">
        <v>1924</v>
      </c>
      <c r="H996" s="3" t="s">
        <v>2360</v>
      </c>
      <c r="I996" s="3">
        <v>44866</v>
      </c>
      <c r="J996" s="41">
        <v>12100</v>
      </c>
      <c r="K996" s="147">
        <f t="shared" si="48"/>
        <v>367.84000000000003</v>
      </c>
      <c r="L996" s="156">
        <v>0</v>
      </c>
      <c r="M996" s="147">
        <f t="shared" si="50"/>
        <v>347.27000000000004</v>
      </c>
      <c r="N996" s="33">
        <v>0</v>
      </c>
      <c r="O996" s="100">
        <f t="shared" si="49"/>
        <v>11384.89</v>
      </c>
      <c r="P996" s="81"/>
      <c r="Q996" s="81"/>
      <c r="R996" s="91">
        <v>400179081</v>
      </c>
    </row>
    <row r="997" spans="1:18" ht="15" customHeight="1" x14ac:dyDescent="0.25">
      <c r="A997" s="27">
        <v>990</v>
      </c>
      <c r="B997" s="38" t="s">
        <v>177</v>
      </c>
      <c r="C997" s="47" t="s">
        <v>1273</v>
      </c>
      <c r="D997" s="40" t="s">
        <v>51</v>
      </c>
      <c r="E997" s="104" t="s">
        <v>2352</v>
      </c>
      <c r="F997" s="76" t="s">
        <v>1936</v>
      </c>
      <c r="G997" s="97" t="s">
        <v>1924</v>
      </c>
      <c r="H997" s="3">
        <v>44774</v>
      </c>
      <c r="I997" s="3">
        <v>45139</v>
      </c>
      <c r="J997" s="48">
        <v>23100</v>
      </c>
      <c r="K997" s="147">
        <f t="shared" si="48"/>
        <v>702.24</v>
      </c>
      <c r="L997" s="156"/>
      <c r="M997" s="147">
        <f t="shared" si="50"/>
        <v>662.97</v>
      </c>
      <c r="N997" s="33">
        <v>0</v>
      </c>
      <c r="O997" s="100">
        <f t="shared" si="49"/>
        <v>21734.789999999997</v>
      </c>
      <c r="P997" s="81"/>
      <c r="Q997" s="81"/>
      <c r="R997" s="91">
        <v>500327036</v>
      </c>
    </row>
    <row r="998" spans="1:18" ht="15" customHeight="1" x14ac:dyDescent="0.25">
      <c r="A998" s="94">
        <v>991</v>
      </c>
      <c r="B998" s="28" t="s">
        <v>1343</v>
      </c>
      <c r="C998" s="29" t="s">
        <v>1344</v>
      </c>
      <c r="D998" s="30" t="s">
        <v>38</v>
      </c>
      <c r="E998" s="104" t="s">
        <v>2352</v>
      </c>
      <c r="F998" s="76" t="s">
        <v>1936</v>
      </c>
      <c r="G998" s="97" t="s">
        <v>1924</v>
      </c>
      <c r="H998" s="3">
        <v>44470</v>
      </c>
      <c r="I998" s="3">
        <v>44835</v>
      </c>
      <c r="J998" s="32">
        <v>12100</v>
      </c>
      <c r="K998" s="147">
        <f t="shared" si="48"/>
        <v>367.84000000000003</v>
      </c>
      <c r="L998" s="156"/>
      <c r="M998" s="147">
        <f t="shared" si="50"/>
        <v>347.27000000000004</v>
      </c>
      <c r="N998" s="33">
        <v>0</v>
      </c>
      <c r="O998" s="100">
        <f t="shared" si="49"/>
        <v>11384.89</v>
      </c>
      <c r="P998" s="81"/>
      <c r="Q998" s="81"/>
      <c r="R998" s="91">
        <v>2700321140</v>
      </c>
    </row>
    <row r="999" spans="1:18" ht="15" customHeight="1" x14ac:dyDescent="0.25">
      <c r="A999" s="27">
        <v>992</v>
      </c>
      <c r="B999" s="28" t="s">
        <v>1320</v>
      </c>
      <c r="C999" s="29" t="s">
        <v>1319</v>
      </c>
      <c r="D999" s="30" t="s">
        <v>38</v>
      </c>
      <c r="E999" s="76" t="s">
        <v>2456</v>
      </c>
      <c r="F999" s="76" t="s">
        <v>1936</v>
      </c>
      <c r="G999" s="97" t="s">
        <v>1924</v>
      </c>
      <c r="H999" s="3" t="s">
        <v>2360</v>
      </c>
      <c r="I999" s="3">
        <v>44866</v>
      </c>
      <c r="J999" s="32">
        <v>23100</v>
      </c>
      <c r="K999" s="147">
        <f t="shared" si="48"/>
        <v>702.24</v>
      </c>
      <c r="L999" s="156"/>
      <c r="M999" s="147">
        <f t="shared" si="50"/>
        <v>662.97</v>
      </c>
      <c r="N999" s="33">
        <v>2162.4499999999998</v>
      </c>
      <c r="O999" s="100">
        <f t="shared" si="49"/>
        <v>19572.339999999997</v>
      </c>
      <c r="P999" s="81"/>
      <c r="Q999" s="81"/>
      <c r="R999" s="20">
        <v>4100015892</v>
      </c>
    </row>
    <row r="1000" spans="1:18" ht="15" customHeight="1" x14ac:dyDescent="0.25">
      <c r="A1000" s="94">
        <v>993</v>
      </c>
      <c r="B1000" s="28" t="s">
        <v>1776</v>
      </c>
      <c r="C1000" s="29" t="s">
        <v>1777</v>
      </c>
      <c r="D1000" s="30" t="s">
        <v>38</v>
      </c>
      <c r="E1000" s="104" t="s">
        <v>2352</v>
      </c>
      <c r="F1000" s="76" t="s">
        <v>1936</v>
      </c>
      <c r="G1000" s="97" t="s">
        <v>1924</v>
      </c>
      <c r="H1000" s="3">
        <v>44470</v>
      </c>
      <c r="I1000" s="3">
        <v>44835</v>
      </c>
      <c r="J1000" s="32">
        <v>12100</v>
      </c>
      <c r="K1000" s="147">
        <f t="shared" si="48"/>
        <v>367.84000000000003</v>
      </c>
      <c r="L1000" s="156"/>
      <c r="M1000" s="147">
        <f t="shared" si="50"/>
        <v>347.27000000000004</v>
      </c>
      <c r="N1000" s="33">
        <v>0</v>
      </c>
      <c r="O1000" s="100">
        <f t="shared" si="49"/>
        <v>11384.89</v>
      </c>
      <c r="P1000" s="81"/>
      <c r="Q1000" s="81"/>
      <c r="R1000" s="20">
        <v>4701035059</v>
      </c>
    </row>
    <row r="1001" spans="1:18" ht="15" customHeight="1" x14ac:dyDescent="0.25">
      <c r="A1001" s="27">
        <v>994</v>
      </c>
      <c r="B1001" s="28" t="s">
        <v>1756</v>
      </c>
      <c r="C1001" s="29" t="s">
        <v>1757</v>
      </c>
      <c r="D1001" s="30" t="s">
        <v>38</v>
      </c>
      <c r="E1001" s="104" t="s">
        <v>2352</v>
      </c>
      <c r="F1001" s="76" t="s">
        <v>1936</v>
      </c>
      <c r="G1001" s="97" t="s">
        <v>1924</v>
      </c>
      <c r="H1001" s="3">
        <v>44664</v>
      </c>
      <c r="I1001" s="3">
        <v>45029</v>
      </c>
      <c r="J1001" s="32">
        <v>12100</v>
      </c>
      <c r="K1001" s="147">
        <f t="shared" si="48"/>
        <v>367.84000000000003</v>
      </c>
      <c r="L1001" s="156"/>
      <c r="M1001" s="147">
        <f t="shared" si="50"/>
        <v>347.27000000000004</v>
      </c>
      <c r="N1001" s="33">
        <v>0</v>
      </c>
      <c r="O1001" s="100">
        <f t="shared" si="49"/>
        <v>11384.89</v>
      </c>
      <c r="P1001" s="81"/>
      <c r="Q1001" s="81"/>
      <c r="R1001" s="20">
        <v>4900527013</v>
      </c>
    </row>
    <row r="1002" spans="1:18" ht="15" customHeight="1" x14ac:dyDescent="0.25">
      <c r="A1002" s="94">
        <v>995</v>
      </c>
      <c r="B1002" s="28" t="s">
        <v>1331</v>
      </c>
      <c r="C1002" s="29" t="s">
        <v>1332</v>
      </c>
      <c r="D1002" s="30" t="s">
        <v>38</v>
      </c>
      <c r="E1002" s="104" t="s">
        <v>2352</v>
      </c>
      <c r="F1002" s="76" t="s">
        <v>1936</v>
      </c>
      <c r="G1002" s="97" t="s">
        <v>1924</v>
      </c>
      <c r="H1002" s="3">
        <v>44470</v>
      </c>
      <c r="I1002" s="3">
        <v>44835</v>
      </c>
      <c r="J1002" s="32">
        <v>12100</v>
      </c>
      <c r="K1002" s="147">
        <f t="shared" si="48"/>
        <v>367.84000000000003</v>
      </c>
      <c r="L1002" s="156"/>
      <c r="M1002" s="147">
        <f t="shared" si="50"/>
        <v>347.27000000000004</v>
      </c>
      <c r="N1002" s="33">
        <v>550</v>
      </c>
      <c r="O1002" s="100">
        <f t="shared" si="49"/>
        <v>10834.89</v>
      </c>
      <c r="P1002" s="81"/>
      <c r="Q1002" s="81"/>
      <c r="R1002" s="91">
        <v>5500331532</v>
      </c>
    </row>
    <row r="1003" spans="1:18" ht="15" customHeight="1" x14ac:dyDescent="0.25">
      <c r="A1003" s="27">
        <v>996</v>
      </c>
      <c r="B1003" s="38" t="s">
        <v>1406</v>
      </c>
      <c r="C1003" s="47" t="s">
        <v>1407</v>
      </c>
      <c r="D1003" s="40" t="s">
        <v>38</v>
      </c>
      <c r="E1003" s="104" t="s">
        <v>2352</v>
      </c>
      <c r="F1003" s="76" t="s">
        <v>1936</v>
      </c>
      <c r="G1003" s="97" t="s">
        <v>1924</v>
      </c>
      <c r="H1003" s="3">
        <v>44621</v>
      </c>
      <c r="I1003" s="3">
        <v>44986</v>
      </c>
      <c r="J1003" s="48">
        <v>12100</v>
      </c>
      <c r="K1003" s="147">
        <f t="shared" si="48"/>
        <v>367.84000000000003</v>
      </c>
      <c r="L1003" s="156"/>
      <c r="M1003" s="147">
        <f t="shared" si="50"/>
        <v>347.27000000000004</v>
      </c>
      <c r="N1003" s="33">
        <v>0</v>
      </c>
      <c r="O1003" s="100">
        <f t="shared" si="49"/>
        <v>11384.89</v>
      </c>
      <c r="P1003" s="81"/>
      <c r="Q1003" s="81"/>
      <c r="R1003" s="20">
        <v>8100057622</v>
      </c>
    </row>
    <row r="1004" spans="1:18" ht="15" customHeight="1" x14ac:dyDescent="0.25">
      <c r="A1004" s="94">
        <v>997</v>
      </c>
      <c r="B1004" s="28" t="s">
        <v>1072</v>
      </c>
      <c r="C1004" s="29" t="s">
        <v>1073</v>
      </c>
      <c r="D1004" s="30" t="s">
        <v>38</v>
      </c>
      <c r="E1004" s="104" t="s">
        <v>2352</v>
      </c>
      <c r="F1004" s="76" t="s">
        <v>1936</v>
      </c>
      <c r="G1004" s="97" t="s">
        <v>1924</v>
      </c>
      <c r="H1004" s="3">
        <v>44550</v>
      </c>
      <c r="I1004" s="3">
        <v>44915</v>
      </c>
      <c r="J1004" s="32">
        <v>12100</v>
      </c>
      <c r="K1004" s="147">
        <f t="shared" ref="K1004:K1060" si="51">+J1004/100*3.04</f>
        <v>367.84000000000003</v>
      </c>
      <c r="L1004" s="156"/>
      <c r="M1004" s="147">
        <f t="shared" si="50"/>
        <v>347.27000000000004</v>
      </c>
      <c r="N1004" s="33">
        <v>3783.58</v>
      </c>
      <c r="O1004" s="100">
        <f t="shared" ref="O1004:O1060" si="52">+J1004-K1004-L1004-M1004-N1004</f>
        <v>7601.3099999999995</v>
      </c>
      <c r="P1004" s="81"/>
      <c r="Q1004" s="81"/>
      <c r="R1004" s="20">
        <v>10600075831</v>
      </c>
    </row>
    <row r="1005" spans="1:18" ht="15" customHeight="1" x14ac:dyDescent="0.25">
      <c r="A1005" s="27">
        <v>998</v>
      </c>
      <c r="B1005" s="28" t="s">
        <v>1051</v>
      </c>
      <c r="C1005" s="29" t="s">
        <v>1052</v>
      </c>
      <c r="D1005" s="30" t="s">
        <v>38</v>
      </c>
      <c r="E1005" s="104" t="s">
        <v>2352</v>
      </c>
      <c r="F1005" s="76" t="s">
        <v>1936</v>
      </c>
      <c r="G1005" s="97" t="s">
        <v>1924</v>
      </c>
      <c r="H1005" s="3">
        <v>44562</v>
      </c>
      <c r="I1005" s="3">
        <v>44927</v>
      </c>
      <c r="J1005" s="32">
        <v>12100</v>
      </c>
      <c r="K1005" s="147">
        <f t="shared" si="51"/>
        <v>367.84000000000003</v>
      </c>
      <c r="L1005" s="156"/>
      <c r="M1005" s="147">
        <f t="shared" si="50"/>
        <v>347.27000000000004</v>
      </c>
      <c r="N1005" s="33">
        <v>0</v>
      </c>
      <c r="O1005" s="100">
        <f t="shared" si="52"/>
        <v>11384.89</v>
      </c>
      <c r="P1005" s="81"/>
      <c r="Q1005" s="81"/>
      <c r="R1005" s="91">
        <v>10900017533</v>
      </c>
    </row>
    <row r="1006" spans="1:18" ht="15" customHeight="1" x14ac:dyDescent="0.25">
      <c r="A1006" s="94">
        <v>999</v>
      </c>
      <c r="B1006" s="28" t="s">
        <v>224</v>
      </c>
      <c r="C1006" s="29" t="s">
        <v>1089</v>
      </c>
      <c r="D1006" s="30" t="s">
        <v>38</v>
      </c>
      <c r="E1006" s="104" t="s">
        <v>2352</v>
      </c>
      <c r="F1006" s="8" t="s">
        <v>1936</v>
      </c>
      <c r="G1006" s="97" t="s">
        <v>1924</v>
      </c>
      <c r="H1006" s="3">
        <v>44713</v>
      </c>
      <c r="I1006" s="3">
        <v>45078</v>
      </c>
      <c r="J1006" s="32">
        <v>12100</v>
      </c>
      <c r="K1006" s="147">
        <f t="shared" si="51"/>
        <v>367.84000000000003</v>
      </c>
      <c r="L1006" s="156">
        <v>0</v>
      </c>
      <c r="M1006" s="147">
        <f t="shared" si="50"/>
        <v>347.27000000000004</v>
      </c>
      <c r="N1006" s="33">
        <v>0</v>
      </c>
      <c r="O1006" s="100">
        <f t="shared" si="52"/>
        <v>11384.89</v>
      </c>
      <c r="P1006" s="81"/>
      <c r="Q1006" s="81"/>
      <c r="R1006" s="20">
        <v>10900049924</v>
      </c>
    </row>
    <row r="1007" spans="1:18" ht="15" customHeight="1" x14ac:dyDescent="0.25">
      <c r="A1007" s="27">
        <v>1000</v>
      </c>
      <c r="B1007" s="28" t="s">
        <v>1127</v>
      </c>
      <c r="C1007" s="29" t="s">
        <v>1128</v>
      </c>
      <c r="D1007" s="30" t="s">
        <v>38</v>
      </c>
      <c r="E1007" s="104" t="s">
        <v>2352</v>
      </c>
      <c r="F1007" s="76" t="s">
        <v>1936</v>
      </c>
      <c r="G1007" s="97" t="s">
        <v>1924</v>
      </c>
      <c r="H1007" s="3">
        <v>44805</v>
      </c>
      <c r="I1007" s="3">
        <v>45170</v>
      </c>
      <c r="J1007" s="32">
        <v>12100</v>
      </c>
      <c r="K1007" s="147">
        <f t="shared" si="51"/>
        <v>367.84000000000003</v>
      </c>
      <c r="L1007" s="156"/>
      <c r="M1007" s="147">
        <f t="shared" si="50"/>
        <v>347.27000000000004</v>
      </c>
      <c r="N1007" s="33">
        <v>0</v>
      </c>
      <c r="O1007" s="100">
        <f t="shared" si="52"/>
        <v>11384.89</v>
      </c>
      <c r="P1007" s="81"/>
      <c r="Q1007" s="81"/>
      <c r="R1007" s="20">
        <v>15000004828</v>
      </c>
    </row>
    <row r="1008" spans="1:18" s="151" customFormat="1" ht="15" customHeight="1" x14ac:dyDescent="0.25">
      <c r="A1008" s="94">
        <v>1001</v>
      </c>
      <c r="B1008" s="38" t="s">
        <v>1888</v>
      </c>
      <c r="C1008" s="47" t="s">
        <v>1889</v>
      </c>
      <c r="D1008" s="40" t="s">
        <v>51</v>
      </c>
      <c r="E1008" s="206" t="s">
        <v>2352</v>
      </c>
      <c r="F1008" s="144" t="s">
        <v>1936</v>
      </c>
      <c r="G1008" s="145" t="s">
        <v>1924</v>
      </c>
      <c r="H1008" s="146">
        <v>44774</v>
      </c>
      <c r="I1008" s="146">
        <v>45139</v>
      </c>
      <c r="J1008" s="48">
        <v>5243.33</v>
      </c>
      <c r="K1008" s="147">
        <f t="shared" si="51"/>
        <v>159.397232</v>
      </c>
      <c r="L1008" s="156"/>
      <c r="M1008" s="147">
        <f t="shared" si="50"/>
        <v>150.48357100000001</v>
      </c>
      <c r="N1008" s="148">
        <v>0</v>
      </c>
      <c r="O1008" s="147">
        <f t="shared" si="52"/>
        <v>4933.4491969999999</v>
      </c>
      <c r="P1008" s="149"/>
      <c r="Q1008" s="149"/>
      <c r="R1008" s="178">
        <v>22301553818</v>
      </c>
    </row>
    <row r="1009" spans="1:18" s="151" customFormat="1" ht="15" customHeight="1" x14ac:dyDescent="0.25">
      <c r="A1009" s="27">
        <v>1002</v>
      </c>
      <c r="B1009" s="38" t="s">
        <v>877</v>
      </c>
      <c r="C1009" s="47" t="s">
        <v>1151</v>
      </c>
      <c r="D1009" s="40" t="s">
        <v>51</v>
      </c>
      <c r="E1009" s="206" t="s">
        <v>2352</v>
      </c>
      <c r="F1009" s="144" t="s">
        <v>1936</v>
      </c>
      <c r="G1009" s="145" t="s">
        <v>1924</v>
      </c>
      <c r="H1009" s="146">
        <v>44637</v>
      </c>
      <c r="I1009" s="146">
        <v>45002</v>
      </c>
      <c r="J1009" s="48">
        <v>12100</v>
      </c>
      <c r="K1009" s="147">
        <f t="shared" si="51"/>
        <v>367.84000000000003</v>
      </c>
      <c r="L1009" s="156"/>
      <c r="M1009" s="147">
        <f t="shared" si="50"/>
        <v>347.27000000000004</v>
      </c>
      <c r="N1009" s="148">
        <v>2350</v>
      </c>
      <c r="O1009" s="147">
        <f t="shared" si="52"/>
        <v>9034.89</v>
      </c>
      <c r="P1009" s="149"/>
      <c r="Q1009" s="149"/>
      <c r="R1009" s="150">
        <v>22500069327</v>
      </c>
    </row>
    <row r="1010" spans="1:18" s="151" customFormat="1" ht="15" customHeight="1" x14ac:dyDescent="0.25">
      <c r="A1010" s="94">
        <v>1003</v>
      </c>
      <c r="B1010" s="38" t="s">
        <v>880</v>
      </c>
      <c r="C1010" s="47" t="s">
        <v>881</v>
      </c>
      <c r="D1010" s="40" t="s">
        <v>51</v>
      </c>
      <c r="E1010" s="206" t="s">
        <v>2352</v>
      </c>
      <c r="F1010" s="168" t="s">
        <v>1936</v>
      </c>
      <c r="G1010" s="145" t="s">
        <v>1924</v>
      </c>
      <c r="H1010" s="169" t="s">
        <v>2360</v>
      </c>
      <c r="I1010" s="169">
        <v>44866</v>
      </c>
      <c r="J1010" s="48">
        <v>12100</v>
      </c>
      <c r="K1010" s="147">
        <f t="shared" si="51"/>
        <v>367.84000000000003</v>
      </c>
      <c r="L1010" s="156">
        <v>0</v>
      </c>
      <c r="M1010" s="147">
        <f t="shared" si="50"/>
        <v>347.27000000000004</v>
      </c>
      <c r="N1010" s="148">
        <v>0</v>
      </c>
      <c r="O1010" s="147">
        <f t="shared" si="52"/>
        <v>11384.89</v>
      </c>
      <c r="P1010" s="149"/>
      <c r="Q1010" s="149"/>
      <c r="R1010" s="150">
        <v>22500094051</v>
      </c>
    </row>
    <row r="1011" spans="1:18" s="151" customFormat="1" ht="15" customHeight="1" x14ac:dyDescent="0.25">
      <c r="A1011" s="27">
        <v>1004</v>
      </c>
      <c r="B1011" s="53" t="s">
        <v>1497</v>
      </c>
      <c r="C1011" s="72" t="s">
        <v>1498</v>
      </c>
      <c r="D1011" s="40" t="s">
        <v>38</v>
      </c>
      <c r="E1011" s="206" t="s">
        <v>2352</v>
      </c>
      <c r="F1011" s="144" t="s">
        <v>1936</v>
      </c>
      <c r="G1011" s="145" t="s">
        <v>1924</v>
      </c>
      <c r="H1011" s="146">
        <v>44476</v>
      </c>
      <c r="I1011" s="146">
        <v>44841</v>
      </c>
      <c r="J1011" s="201">
        <v>5243.33</v>
      </c>
      <c r="K1011" s="147">
        <f t="shared" si="51"/>
        <v>159.397232</v>
      </c>
      <c r="L1011" s="156">
        <v>0</v>
      </c>
      <c r="M1011" s="147">
        <f t="shared" si="50"/>
        <v>150.48357100000001</v>
      </c>
      <c r="N1011" s="148">
        <v>0</v>
      </c>
      <c r="O1011" s="147">
        <f t="shared" si="52"/>
        <v>4933.4491969999999</v>
      </c>
      <c r="P1011" s="149"/>
      <c r="Q1011" s="149"/>
      <c r="R1011" s="150">
        <v>22500138882</v>
      </c>
    </row>
    <row r="1012" spans="1:18" ht="15" customHeight="1" x14ac:dyDescent="0.25">
      <c r="A1012" s="94">
        <v>1005</v>
      </c>
      <c r="B1012" s="35" t="s">
        <v>1474</v>
      </c>
      <c r="C1012" s="36" t="s">
        <v>1475</v>
      </c>
      <c r="D1012" s="30" t="s">
        <v>38</v>
      </c>
      <c r="E1012" s="104" t="s">
        <v>2352</v>
      </c>
      <c r="F1012" s="76" t="s">
        <v>1936</v>
      </c>
      <c r="G1012" s="97" t="s">
        <v>1924</v>
      </c>
      <c r="H1012" s="3">
        <v>44818</v>
      </c>
      <c r="I1012" s="3">
        <v>45183</v>
      </c>
      <c r="J1012" s="32">
        <v>12100</v>
      </c>
      <c r="K1012" s="147">
        <f t="shared" si="51"/>
        <v>367.84000000000003</v>
      </c>
      <c r="L1012" s="156">
        <v>0</v>
      </c>
      <c r="M1012" s="147">
        <f t="shared" si="50"/>
        <v>347.27000000000004</v>
      </c>
      <c r="N1012" s="33">
        <v>0</v>
      </c>
      <c r="O1012" s="100">
        <f t="shared" si="52"/>
        <v>11384.89</v>
      </c>
      <c r="P1012" s="81"/>
      <c r="Q1012" s="81"/>
      <c r="R1012" s="20">
        <v>22500221118</v>
      </c>
    </row>
    <row r="1013" spans="1:18" ht="15" customHeight="1" x14ac:dyDescent="0.25">
      <c r="A1013" s="27">
        <v>1006</v>
      </c>
      <c r="B1013" s="28" t="s">
        <v>1709</v>
      </c>
      <c r="C1013" s="29" t="s">
        <v>1710</v>
      </c>
      <c r="D1013" s="30" t="s">
        <v>51</v>
      </c>
      <c r="E1013" s="104" t="s">
        <v>2352</v>
      </c>
      <c r="F1013" s="76" t="s">
        <v>1936</v>
      </c>
      <c r="G1013" s="97" t="s">
        <v>1924</v>
      </c>
      <c r="H1013" s="3">
        <v>44782</v>
      </c>
      <c r="I1013" s="3">
        <v>45147</v>
      </c>
      <c r="J1013" s="32">
        <v>12100</v>
      </c>
      <c r="K1013" s="147">
        <f t="shared" si="51"/>
        <v>367.84000000000003</v>
      </c>
      <c r="L1013" s="156"/>
      <c r="M1013" s="147">
        <f t="shared" si="50"/>
        <v>347.27000000000004</v>
      </c>
      <c r="N1013" s="33">
        <v>3307.35</v>
      </c>
      <c r="O1013" s="100">
        <f t="shared" si="52"/>
        <v>8077.5399999999991</v>
      </c>
      <c r="P1013" s="81"/>
      <c r="Q1013" s="81"/>
      <c r="R1013" s="20">
        <v>22500443050</v>
      </c>
    </row>
    <row r="1014" spans="1:18" ht="15" customHeight="1" x14ac:dyDescent="0.25">
      <c r="A1014" s="94">
        <v>1007</v>
      </c>
      <c r="B1014" s="28" t="s">
        <v>886</v>
      </c>
      <c r="C1014" s="29" t="s">
        <v>887</v>
      </c>
      <c r="D1014" s="30" t="s">
        <v>38</v>
      </c>
      <c r="E1014" s="104" t="s">
        <v>2352</v>
      </c>
      <c r="F1014" s="8" t="s">
        <v>1936</v>
      </c>
      <c r="G1014" s="97" t="s">
        <v>1924</v>
      </c>
      <c r="H1014" s="3">
        <v>44682</v>
      </c>
      <c r="I1014" s="3">
        <v>45047</v>
      </c>
      <c r="J1014" s="32">
        <v>12100</v>
      </c>
      <c r="K1014" s="147">
        <f t="shared" si="51"/>
        <v>367.84000000000003</v>
      </c>
      <c r="L1014" s="156">
        <v>0</v>
      </c>
      <c r="M1014" s="147">
        <f t="shared" ref="M1014:M1076" si="53">+J1014/100*2.87</f>
        <v>347.27000000000004</v>
      </c>
      <c r="N1014" s="33">
        <v>2851.86</v>
      </c>
      <c r="O1014" s="100">
        <f t="shared" si="52"/>
        <v>8533.0299999999988</v>
      </c>
      <c r="P1014" s="81"/>
      <c r="Q1014" s="81"/>
      <c r="R1014" s="91">
        <v>22500508944</v>
      </c>
    </row>
    <row r="1015" spans="1:18" ht="15" customHeight="1" x14ac:dyDescent="0.25">
      <c r="A1015" s="27">
        <v>1008</v>
      </c>
      <c r="B1015" s="28" t="s">
        <v>1828</v>
      </c>
      <c r="C1015" s="29" t="s">
        <v>1829</v>
      </c>
      <c r="D1015" s="30" t="s">
        <v>38</v>
      </c>
      <c r="E1015" s="104" t="s">
        <v>2352</v>
      </c>
      <c r="F1015" s="76" t="s">
        <v>1936</v>
      </c>
      <c r="G1015" s="97" t="s">
        <v>1924</v>
      </c>
      <c r="H1015" s="3" t="s">
        <v>2360</v>
      </c>
      <c r="I1015" s="3">
        <v>44866</v>
      </c>
      <c r="J1015" s="41">
        <v>12100</v>
      </c>
      <c r="K1015" s="147">
        <f t="shared" si="51"/>
        <v>367.84000000000003</v>
      </c>
      <c r="L1015" s="156">
        <v>0</v>
      </c>
      <c r="M1015" s="147">
        <f t="shared" si="53"/>
        <v>347.27000000000004</v>
      </c>
      <c r="N1015" s="33">
        <v>0</v>
      </c>
      <c r="O1015" s="100">
        <f t="shared" si="52"/>
        <v>11384.89</v>
      </c>
      <c r="P1015" s="81"/>
      <c r="Q1015" s="81"/>
      <c r="R1015" s="20">
        <v>22500725209</v>
      </c>
    </row>
    <row r="1016" spans="1:18" ht="15" customHeight="1" x14ac:dyDescent="0.25">
      <c r="A1016" s="94">
        <v>1009</v>
      </c>
      <c r="B1016" s="28" t="s">
        <v>1255</v>
      </c>
      <c r="C1016" s="29" t="s">
        <v>1256</v>
      </c>
      <c r="D1016" s="30" t="s">
        <v>51</v>
      </c>
      <c r="E1016" s="104" t="s">
        <v>2352</v>
      </c>
      <c r="F1016" s="76" t="s">
        <v>1936</v>
      </c>
      <c r="G1016" s="97" t="s">
        <v>1924</v>
      </c>
      <c r="H1016" s="3">
        <v>44534</v>
      </c>
      <c r="I1016" s="3">
        <v>44899</v>
      </c>
      <c r="J1016" s="32">
        <v>12100</v>
      </c>
      <c r="K1016" s="147">
        <f t="shared" si="51"/>
        <v>367.84000000000003</v>
      </c>
      <c r="L1016" s="156"/>
      <c r="M1016" s="147">
        <f t="shared" si="53"/>
        <v>347.27000000000004</v>
      </c>
      <c r="N1016" s="33">
        <v>0</v>
      </c>
      <c r="O1016" s="100">
        <f t="shared" si="52"/>
        <v>11384.89</v>
      </c>
      <c r="P1016" s="81"/>
      <c r="Q1016" s="81"/>
      <c r="R1016" s="20">
        <v>22500730266</v>
      </c>
    </row>
    <row r="1017" spans="1:18" ht="15" customHeight="1" x14ac:dyDescent="0.25">
      <c r="A1017" s="27">
        <v>1010</v>
      </c>
      <c r="B1017" s="35" t="s">
        <v>2248</v>
      </c>
      <c r="C1017" s="36" t="s">
        <v>1869</v>
      </c>
      <c r="D1017" s="30" t="s">
        <v>38</v>
      </c>
      <c r="E1017" s="104" t="s">
        <v>2352</v>
      </c>
      <c r="F1017" s="76" t="s">
        <v>1936</v>
      </c>
      <c r="G1017" s="97" t="s">
        <v>1924</v>
      </c>
      <c r="H1017" s="3">
        <v>44474</v>
      </c>
      <c r="I1017" s="3">
        <v>44839</v>
      </c>
      <c r="J1017" s="32">
        <v>12100</v>
      </c>
      <c r="K1017" s="147">
        <f t="shared" si="51"/>
        <v>367.84000000000003</v>
      </c>
      <c r="L1017" s="156">
        <v>0</v>
      </c>
      <c r="M1017" s="147">
        <f t="shared" si="53"/>
        <v>347.27000000000004</v>
      </c>
      <c r="N1017" s="33">
        <v>0</v>
      </c>
      <c r="O1017" s="100">
        <f t="shared" si="52"/>
        <v>11384.89</v>
      </c>
      <c r="P1017" s="81"/>
      <c r="Q1017" s="81"/>
      <c r="R1017" s="91">
        <v>22500748995</v>
      </c>
    </row>
    <row r="1018" spans="1:18" ht="15" customHeight="1" x14ac:dyDescent="0.25">
      <c r="A1018" s="94">
        <v>1011</v>
      </c>
      <c r="B1018" s="8" t="s">
        <v>224</v>
      </c>
      <c r="C1018" s="8" t="s">
        <v>2307</v>
      </c>
      <c r="D1018" s="30" t="s">
        <v>38</v>
      </c>
      <c r="E1018" s="104" t="s">
        <v>2352</v>
      </c>
      <c r="F1018" s="77" t="s">
        <v>1936</v>
      </c>
      <c r="G1018" s="97" t="s">
        <v>1924</v>
      </c>
      <c r="H1018" s="3">
        <v>44805</v>
      </c>
      <c r="I1018" s="3">
        <v>45170</v>
      </c>
      <c r="J1018" s="32">
        <v>12100</v>
      </c>
      <c r="K1018" s="147">
        <f t="shared" si="51"/>
        <v>367.84000000000003</v>
      </c>
      <c r="L1018" s="156"/>
      <c r="M1018" s="147">
        <f t="shared" si="53"/>
        <v>347.27000000000004</v>
      </c>
      <c r="N1018" s="79"/>
      <c r="O1018" s="100">
        <f t="shared" si="52"/>
        <v>11384.89</v>
      </c>
      <c r="P1018" s="82"/>
      <c r="Q1018" s="81"/>
      <c r="R1018" s="21">
        <v>22500825082</v>
      </c>
    </row>
    <row r="1019" spans="1:18" ht="15" customHeight="1" x14ac:dyDescent="0.25">
      <c r="A1019" s="27">
        <v>1012</v>
      </c>
      <c r="B1019" s="35" t="s">
        <v>2258</v>
      </c>
      <c r="C1019" s="36" t="s">
        <v>1789</v>
      </c>
      <c r="D1019" s="30" t="s">
        <v>38</v>
      </c>
      <c r="E1019" s="104" t="s">
        <v>2352</v>
      </c>
      <c r="F1019" s="76" t="s">
        <v>1936</v>
      </c>
      <c r="G1019" s="97" t="s">
        <v>1924</v>
      </c>
      <c r="H1019" s="3">
        <v>44474</v>
      </c>
      <c r="I1019" s="3">
        <v>44839</v>
      </c>
      <c r="J1019" s="32">
        <v>12100</v>
      </c>
      <c r="K1019" s="147">
        <f t="shared" si="51"/>
        <v>367.84000000000003</v>
      </c>
      <c r="L1019" s="156">
        <v>0</v>
      </c>
      <c r="M1019" s="147">
        <f t="shared" si="53"/>
        <v>347.27000000000004</v>
      </c>
      <c r="N1019" s="33">
        <v>0</v>
      </c>
      <c r="O1019" s="100">
        <f t="shared" si="52"/>
        <v>11384.89</v>
      </c>
      <c r="P1019" s="81"/>
      <c r="Q1019" s="81"/>
      <c r="R1019" s="20">
        <v>22500864214</v>
      </c>
    </row>
    <row r="1020" spans="1:18" ht="15" customHeight="1" x14ac:dyDescent="0.25">
      <c r="A1020" s="94">
        <v>1013</v>
      </c>
      <c r="B1020" s="53" t="s">
        <v>1673</v>
      </c>
      <c r="C1020" s="72" t="s">
        <v>1674</v>
      </c>
      <c r="D1020" s="40" t="s">
        <v>38</v>
      </c>
      <c r="E1020" s="104" t="s">
        <v>2352</v>
      </c>
      <c r="F1020" s="8" t="s">
        <v>1936</v>
      </c>
      <c r="G1020" s="97" t="s">
        <v>1924</v>
      </c>
      <c r="H1020" s="9">
        <v>44621</v>
      </c>
      <c r="I1020" s="9">
        <v>44986</v>
      </c>
      <c r="J1020" s="48">
        <v>12100</v>
      </c>
      <c r="K1020" s="147">
        <f t="shared" si="51"/>
        <v>367.84000000000003</v>
      </c>
      <c r="L1020" s="156"/>
      <c r="M1020" s="147">
        <f t="shared" si="53"/>
        <v>347.27000000000004</v>
      </c>
      <c r="N1020" s="33">
        <v>0</v>
      </c>
      <c r="O1020" s="100">
        <f t="shared" si="52"/>
        <v>11384.89</v>
      </c>
      <c r="P1020" s="81"/>
      <c r="Q1020" s="81"/>
      <c r="R1020" s="20">
        <v>40209760764</v>
      </c>
    </row>
    <row r="1021" spans="1:18" ht="15" customHeight="1" x14ac:dyDescent="0.25">
      <c r="A1021" s="27">
        <v>1014</v>
      </c>
      <c r="B1021" s="28" t="s">
        <v>1098</v>
      </c>
      <c r="C1021" s="29" t="s">
        <v>1099</v>
      </c>
      <c r="D1021" s="30" t="s">
        <v>38</v>
      </c>
      <c r="E1021" s="104" t="s">
        <v>2352</v>
      </c>
      <c r="F1021" s="76" t="s">
        <v>1936</v>
      </c>
      <c r="G1021" s="97" t="s">
        <v>1924</v>
      </c>
      <c r="H1021" s="3">
        <v>44520</v>
      </c>
      <c r="I1021" s="3">
        <v>44885</v>
      </c>
      <c r="J1021" s="33">
        <v>12100</v>
      </c>
      <c r="K1021" s="147">
        <f t="shared" si="51"/>
        <v>367.84000000000003</v>
      </c>
      <c r="L1021" s="156"/>
      <c r="M1021" s="147">
        <f t="shared" si="53"/>
        <v>347.27000000000004</v>
      </c>
      <c r="N1021" s="33">
        <v>0</v>
      </c>
      <c r="O1021" s="100">
        <f t="shared" si="52"/>
        <v>11384.89</v>
      </c>
      <c r="P1021" s="81"/>
      <c r="Q1021" s="81"/>
      <c r="R1021" s="20">
        <v>40211462532</v>
      </c>
    </row>
    <row r="1022" spans="1:18" ht="15" customHeight="1" x14ac:dyDescent="0.25">
      <c r="A1022" s="94">
        <v>1015</v>
      </c>
      <c r="B1022" s="52" t="s">
        <v>2229</v>
      </c>
      <c r="C1022" s="52" t="s">
        <v>2230</v>
      </c>
      <c r="D1022" s="40" t="s">
        <v>38</v>
      </c>
      <c r="E1022" s="104" t="s">
        <v>2352</v>
      </c>
      <c r="F1022" s="76" t="s">
        <v>1936</v>
      </c>
      <c r="G1022" s="97" t="s">
        <v>1924</v>
      </c>
      <c r="H1022" s="3">
        <v>44652</v>
      </c>
      <c r="I1022" s="3">
        <v>45017</v>
      </c>
      <c r="J1022" s="32">
        <v>12100</v>
      </c>
      <c r="K1022" s="147">
        <f t="shared" si="51"/>
        <v>367.84000000000003</v>
      </c>
      <c r="L1022" s="156"/>
      <c r="M1022" s="147">
        <f t="shared" si="53"/>
        <v>347.27000000000004</v>
      </c>
      <c r="N1022" s="33">
        <v>0</v>
      </c>
      <c r="O1022" s="100">
        <f t="shared" si="52"/>
        <v>11384.89</v>
      </c>
      <c r="P1022" s="81"/>
      <c r="Q1022" s="81"/>
      <c r="R1022" s="20">
        <v>40213555010</v>
      </c>
    </row>
    <row r="1023" spans="1:18" ht="15" customHeight="1" x14ac:dyDescent="0.25">
      <c r="A1023" s="27">
        <v>1016</v>
      </c>
      <c r="B1023" s="28" t="s">
        <v>1629</v>
      </c>
      <c r="C1023" s="29" t="s">
        <v>1630</v>
      </c>
      <c r="D1023" s="30" t="s">
        <v>51</v>
      </c>
      <c r="E1023" s="104" t="s">
        <v>2352</v>
      </c>
      <c r="F1023" s="76" t="s">
        <v>1936</v>
      </c>
      <c r="G1023" s="97" t="s">
        <v>1924</v>
      </c>
      <c r="H1023" s="3">
        <v>44604</v>
      </c>
      <c r="I1023" s="3">
        <v>44969</v>
      </c>
      <c r="J1023" s="32">
        <v>12100</v>
      </c>
      <c r="K1023" s="147">
        <f t="shared" si="51"/>
        <v>367.84000000000003</v>
      </c>
      <c r="L1023" s="156"/>
      <c r="M1023" s="147">
        <f t="shared" si="53"/>
        <v>347.27000000000004</v>
      </c>
      <c r="N1023" s="33">
        <v>0</v>
      </c>
      <c r="O1023" s="100">
        <f t="shared" si="52"/>
        <v>11384.89</v>
      </c>
      <c r="P1023" s="81"/>
      <c r="Q1023" s="81"/>
      <c r="R1023" s="20">
        <v>40221249283</v>
      </c>
    </row>
    <row r="1024" spans="1:18" ht="15" customHeight="1" x14ac:dyDescent="0.25">
      <c r="A1024" s="94">
        <v>1017</v>
      </c>
      <c r="B1024" s="28" t="s">
        <v>1870</v>
      </c>
      <c r="C1024" s="29" t="s">
        <v>1871</v>
      </c>
      <c r="D1024" s="30" t="s">
        <v>51</v>
      </c>
      <c r="E1024" s="104" t="s">
        <v>2352</v>
      </c>
      <c r="F1024" s="8" t="s">
        <v>1936</v>
      </c>
      <c r="G1024" s="97" t="s">
        <v>1924</v>
      </c>
      <c r="H1024" s="5">
        <v>44470</v>
      </c>
      <c r="I1024" s="5">
        <v>44835</v>
      </c>
      <c r="J1024" s="32">
        <v>12100</v>
      </c>
      <c r="K1024" s="147">
        <f t="shared" si="51"/>
        <v>367.84000000000003</v>
      </c>
      <c r="L1024" s="156">
        <v>0</v>
      </c>
      <c r="M1024" s="147">
        <f t="shared" si="53"/>
        <v>347.27000000000004</v>
      </c>
      <c r="N1024" s="33">
        <v>0</v>
      </c>
      <c r="O1024" s="100">
        <f t="shared" si="52"/>
        <v>11384.89</v>
      </c>
      <c r="P1024" s="81"/>
      <c r="Q1024" s="81"/>
      <c r="R1024" s="20">
        <v>40225261557</v>
      </c>
    </row>
    <row r="1025" spans="1:18" ht="15" customHeight="1" x14ac:dyDescent="0.25">
      <c r="A1025" s="27">
        <v>1018</v>
      </c>
      <c r="B1025" s="44" t="s">
        <v>865</v>
      </c>
      <c r="C1025" s="45" t="s">
        <v>864</v>
      </c>
      <c r="D1025" s="30" t="s">
        <v>38</v>
      </c>
      <c r="E1025" s="104" t="s">
        <v>2352</v>
      </c>
      <c r="F1025" s="76" t="s">
        <v>1936</v>
      </c>
      <c r="G1025" s="97" t="s">
        <v>1924</v>
      </c>
      <c r="H1025" s="3">
        <v>44545</v>
      </c>
      <c r="I1025" s="3">
        <v>44910</v>
      </c>
      <c r="J1025" s="32">
        <v>12100</v>
      </c>
      <c r="K1025" s="147">
        <f t="shared" si="51"/>
        <v>367.84000000000003</v>
      </c>
      <c r="L1025" s="156"/>
      <c r="M1025" s="147">
        <f t="shared" si="53"/>
        <v>347.27000000000004</v>
      </c>
      <c r="N1025" s="33">
        <v>0</v>
      </c>
      <c r="O1025" s="100">
        <f t="shared" si="52"/>
        <v>11384.89</v>
      </c>
      <c r="P1025" s="81"/>
      <c r="Q1025" s="81"/>
      <c r="R1025" s="20">
        <v>40238335687</v>
      </c>
    </row>
    <row r="1026" spans="1:18" ht="15" customHeight="1" x14ac:dyDescent="0.25">
      <c r="A1026" s="94">
        <v>1019</v>
      </c>
      <c r="B1026" s="35" t="s">
        <v>975</v>
      </c>
      <c r="C1026" s="36" t="s">
        <v>1790</v>
      </c>
      <c r="D1026" s="30" t="s">
        <v>38</v>
      </c>
      <c r="E1026" s="104" t="s">
        <v>2352</v>
      </c>
      <c r="F1026" s="76" t="s">
        <v>1936</v>
      </c>
      <c r="G1026" s="97" t="s">
        <v>1924</v>
      </c>
      <c r="H1026" s="9">
        <v>44818</v>
      </c>
      <c r="I1026" s="9">
        <v>45183</v>
      </c>
      <c r="J1026" s="32">
        <v>12100</v>
      </c>
      <c r="K1026" s="147">
        <f t="shared" si="51"/>
        <v>367.84000000000003</v>
      </c>
      <c r="L1026" s="156">
        <v>0</v>
      </c>
      <c r="M1026" s="147">
        <f t="shared" si="53"/>
        <v>347.27000000000004</v>
      </c>
      <c r="N1026" s="33">
        <v>0</v>
      </c>
      <c r="O1026" s="100">
        <f t="shared" si="52"/>
        <v>11384.89</v>
      </c>
      <c r="P1026" s="81"/>
      <c r="Q1026" s="81"/>
      <c r="R1026" s="20">
        <v>40238837344</v>
      </c>
    </row>
    <row r="1027" spans="1:18" ht="15" customHeight="1" x14ac:dyDescent="0.25">
      <c r="A1027" s="27">
        <v>1020</v>
      </c>
      <c r="B1027" s="35" t="s">
        <v>1667</v>
      </c>
      <c r="C1027" s="36" t="s">
        <v>1668</v>
      </c>
      <c r="D1027" s="30" t="s">
        <v>38</v>
      </c>
      <c r="E1027" s="104" t="s">
        <v>2352</v>
      </c>
      <c r="F1027" s="78" t="s">
        <v>1936</v>
      </c>
      <c r="G1027" s="97" t="s">
        <v>1924</v>
      </c>
      <c r="H1027" s="3">
        <v>44479</v>
      </c>
      <c r="I1027" s="3">
        <v>44844</v>
      </c>
      <c r="J1027" s="32">
        <v>12100</v>
      </c>
      <c r="K1027" s="147">
        <f t="shared" si="51"/>
        <v>367.84000000000003</v>
      </c>
      <c r="L1027" s="156">
        <v>0</v>
      </c>
      <c r="M1027" s="147">
        <f t="shared" si="53"/>
        <v>347.27000000000004</v>
      </c>
      <c r="N1027" s="33">
        <v>0</v>
      </c>
      <c r="O1027" s="100">
        <f t="shared" si="52"/>
        <v>11384.89</v>
      </c>
      <c r="P1027" s="81"/>
      <c r="Q1027" s="81"/>
      <c r="R1027" s="20">
        <v>40243191513</v>
      </c>
    </row>
    <row r="1028" spans="1:18" ht="15" customHeight="1" x14ac:dyDescent="0.25">
      <c r="A1028" s="94">
        <v>1021</v>
      </c>
      <c r="B1028" s="42" t="s">
        <v>1401</v>
      </c>
      <c r="C1028" s="43" t="s">
        <v>1399</v>
      </c>
      <c r="D1028" s="30" t="s">
        <v>51</v>
      </c>
      <c r="E1028" s="104" t="s">
        <v>2352</v>
      </c>
      <c r="F1028" s="8" t="s">
        <v>1936</v>
      </c>
      <c r="G1028" s="97" t="s">
        <v>1924</v>
      </c>
      <c r="H1028" s="3">
        <v>44593</v>
      </c>
      <c r="I1028" s="3">
        <v>44958</v>
      </c>
      <c r="J1028" s="32">
        <v>12100</v>
      </c>
      <c r="K1028" s="147">
        <f t="shared" si="51"/>
        <v>367.84000000000003</v>
      </c>
      <c r="L1028" s="156"/>
      <c r="M1028" s="147">
        <f t="shared" si="53"/>
        <v>347.27000000000004</v>
      </c>
      <c r="N1028" s="33">
        <v>0</v>
      </c>
      <c r="O1028" s="100">
        <f t="shared" si="52"/>
        <v>11384.89</v>
      </c>
      <c r="P1028" s="81"/>
      <c r="Q1028" s="81"/>
      <c r="R1028" s="20">
        <v>40243756497</v>
      </c>
    </row>
    <row r="1029" spans="1:18" ht="15" customHeight="1" x14ac:dyDescent="0.25">
      <c r="A1029" s="27">
        <v>1022</v>
      </c>
      <c r="B1029" s="8" t="s">
        <v>2376</v>
      </c>
      <c r="C1029" s="8" t="s">
        <v>2376</v>
      </c>
      <c r="D1029" s="30" t="s">
        <v>38</v>
      </c>
      <c r="E1029" s="104" t="s">
        <v>2352</v>
      </c>
      <c r="F1029" s="76" t="s">
        <v>1936</v>
      </c>
      <c r="G1029" s="97" t="s">
        <v>1924</v>
      </c>
      <c r="H1029" s="73">
        <v>44531</v>
      </c>
      <c r="I1029" s="73">
        <v>44896</v>
      </c>
      <c r="J1029" s="32">
        <v>12100</v>
      </c>
      <c r="K1029" s="147">
        <f t="shared" si="51"/>
        <v>367.84000000000003</v>
      </c>
      <c r="L1029" s="54"/>
      <c r="M1029" s="147">
        <f t="shared" si="53"/>
        <v>347.27000000000004</v>
      </c>
      <c r="N1029" s="153">
        <v>325</v>
      </c>
      <c r="O1029" s="100">
        <f t="shared" si="52"/>
        <v>11059.89</v>
      </c>
      <c r="P1029" s="81"/>
      <c r="Q1029" s="81"/>
      <c r="R1029" s="21">
        <v>40244386609</v>
      </c>
    </row>
    <row r="1030" spans="1:18" ht="15" customHeight="1" x14ac:dyDescent="0.25">
      <c r="A1030" s="94">
        <v>1023</v>
      </c>
      <c r="B1030" s="76" t="s">
        <v>2422</v>
      </c>
      <c r="C1030" s="76" t="s">
        <v>2422</v>
      </c>
      <c r="D1030" s="30" t="s">
        <v>38</v>
      </c>
      <c r="E1030" s="77" t="s">
        <v>2352</v>
      </c>
      <c r="F1030" s="76" t="s">
        <v>1936</v>
      </c>
      <c r="G1030" s="97" t="s">
        <v>1924</v>
      </c>
      <c r="H1030" s="3">
        <v>44743</v>
      </c>
      <c r="I1030" s="3">
        <v>45108</v>
      </c>
      <c r="J1030" s="32">
        <v>12100</v>
      </c>
      <c r="K1030" s="147">
        <f t="shared" si="51"/>
        <v>367.84000000000003</v>
      </c>
      <c r="L1030" s="156"/>
      <c r="M1030" s="147">
        <f t="shared" si="53"/>
        <v>347.27000000000004</v>
      </c>
      <c r="N1030" s="33"/>
      <c r="O1030" s="100">
        <f t="shared" si="52"/>
        <v>11384.89</v>
      </c>
      <c r="P1030" s="81"/>
      <c r="Q1030" s="81"/>
      <c r="R1030" s="133">
        <v>1200776563</v>
      </c>
    </row>
    <row r="1031" spans="1:18" ht="15" customHeight="1" x14ac:dyDescent="0.25">
      <c r="A1031" s="27">
        <v>1024</v>
      </c>
      <c r="B1031" s="35" t="s">
        <v>1817</v>
      </c>
      <c r="C1031" s="36" t="s">
        <v>1818</v>
      </c>
      <c r="D1031" s="30" t="s">
        <v>51</v>
      </c>
      <c r="E1031" s="8" t="s">
        <v>1953</v>
      </c>
      <c r="F1031" s="76" t="s">
        <v>1952</v>
      </c>
      <c r="G1031" s="97" t="s">
        <v>1924</v>
      </c>
      <c r="H1031" s="3">
        <v>44814</v>
      </c>
      <c r="I1031" s="3">
        <v>45179</v>
      </c>
      <c r="J1031" s="32">
        <v>35000</v>
      </c>
      <c r="K1031" s="147">
        <f t="shared" si="51"/>
        <v>1064</v>
      </c>
      <c r="L1031" s="156"/>
      <c r="M1031" s="147">
        <f t="shared" si="53"/>
        <v>1004.5</v>
      </c>
      <c r="N1031" s="33">
        <v>0</v>
      </c>
      <c r="O1031" s="100">
        <f t="shared" si="52"/>
        <v>32931.5</v>
      </c>
      <c r="P1031" s="81">
        <v>0</v>
      </c>
      <c r="Q1031" s="81"/>
      <c r="R1031" s="20">
        <v>101528263</v>
      </c>
    </row>
    <row r="1032" spans="1:18" ht="15" customHeight="1" x14ac:dyDescent="0.25">
      <c r="A1032" s="94">
        <v>1025</v>
      </c>
      <c r="B1032" s="28" t="s">
        <v>1402</v>
      </c>
      <c r="C1032" s="29" t="s">
        <v>1403</v>
      </c>
      <c r="D1032" s="30" t="s">
        <v>51</v>
      </c>
      <c r="E1032" s="76" t="s">
        <v>1968</v>
      </c>
      <c r="F1032" s="76" t="s">
        <v>1952</v>
      </c>
      <c r="G1032" s="97" t="s">
        <v>1924</v>
      </c>
      <c r="H1032" s="3">
        <v>44474</v>
      </c>
      <c r="I1032" s="3">
        <v>44839</v>
      </c>
      <c r="J1032" s="32">
        <v>12100</v>
      </c>
      <c r="K1032" s="147">
        <f t="shared" si="51"/>
        <v>367.84000000000003</v>
      </c>
      <c r="L1032" s="156"/>
      <c r="M1032" s="147">
        <f t="shared" si="53"/>
        <v>347.27000000000004</v>
      </c>
      <c r="N1032" s="33">
        <v>0</v>
      </c>
      <c r="O1032" s="100">
        <f t="shared" si="52"/>
        <v>11384.89</v>
      </c>
      <c r="P1032" s="81"/>
      <c r="Q1032" s="81">
        <v>0</v>
      </c>
      <c r="R1032" s="20">
        <v>102741410</v>
      </c>
    </row>
    <row r="1033" spans="1:18" ht="15" customHeight="1" x14ac:dyDescent="0.25">
      <c r="A1033" s="27">
        <v>1026</v>
      </c>
      <c r="B1033" s="35" t="s">
        <v>1663</v>
      </c>
      <c r="C1033" s="36" t="s">
        <v>1664</v>
      </c>
      <c r="D1033" s="30" t="s">
        <v>51</v>
      </c>
      <c r="E1033" s="77" t="s">
        <v>1989</v>
      </c>
      <c r="F1033" s="76" t="s">
        <v>1952</v>
      </c>
      <c r="G1033" s="97" t="s">
        <v>1924</v>
      </c>
      <c r="H1033" s="3">
        <v>44495</v>
      </c>
      <c r="I1033" s="3">
        <v>44860</v>
      </c>
      <c r="J1033" s="41">
        <v>18150</v>
      </c>
      <c r="K1033" s="147">
        <f t="shared" si="51"/>
        <v>551.76</v>
      </c>
      <c r="L1033" s="156">
        <v>0</v>
      </c>
      <c r="M1033" s="147">
        <f t="shared" si="53"/>
        <v>520.90499999999997</v>
      </c>
      <c r="N1033" s="33">
        <v>0</v>
      </c>
      <c r="O1033" s="100">
        <f t="shared" si="52"/>
        <v>17077.335000000003</v>
      </c>
      <c r="P1033" s="81"/>
      <c r="Q1033" s="81"/>
      <c r="R1033" s="20">
        <v>104863352</v>
      </c>
    </row>
    <row r="1034" spans="1:18" ht="15" customHeight="1" x14ac:dyDescent="0.25">
      <c r="A1034" s="94">
        <v>1027</v>
      </c>
      <c r="B1034" s="28" t="s">
        <v>1398</v>
      </c>
      <c r="C1034" s="29" t="s">
        <v>1399</v>
      </c>
      <c r="D1034" s="30" t="s">
        <v>51</v>
      </c>
      <c r="E1034" s="76" t="s">
        <v>2004</v>
      </c>
      <c r="F1034" s="76" t="s">
        <v>1952</v>
      </c>
      <c r="G1034" s="97" t="s">
        <v>1924</v>
      </c>
      <c r="H1034" s="3">
        <v>44805</v>
      </c>
      <c r="I1034" s="4">
        <v>45170</v>
      </c>
      <c r="J1034" s="32">
        <v>18150</v>
      </c>
      <c r="K1034" s="147">
        <f t="shared" si="51"/>
        <v>551.76</v>
      </c>
      <c r="L1034" s="156"/>
      <c r="M1034" s="147">
        <f t="shared" si="53"/>
        <v>520.90499999999997</v>
      </c>
      <c r="N1034" s="33">
        <v>650</v>
      </c>
      <c r="O1034" s="100">
        <f t="shared" si="52"/>
        <v>16427.335000000003</v>
      </c>
      <c r="P1034" s="81"/>
      <c r="Q1034" s="81"/>
      <c r="R1034" s="20">
        <v>107380453</v>
      </c>
    </row>
    <row r="1035" spans="1:18" ht="15" customHeight="1" x14ac:dyDescent="0.25">
      <c r="A1035" s="27">
        <v>1028</v>
      </c>
      <c r="B1035" s="28" t="s">
        <v>1085</v>
      </c>
      <c r="C1035" s="29" t="s">
        <v>1086</v>
      </c>
      <c r="D1035" s="30" t="s">
        <v>51</v>
      </c>
      <c r="E1035" s="76" t="s">
        <v>2005</v>
      </c>
      <c r="F1035" s="76" t="s">
        <v>1952</v>
      </c>
      <c r="G1035" s="97" t="s">
        <v>1924</v>
      </c>
      <c r="H1035" s="3" t="s">
        <v>2360</v>
      </c>
      <c r="I1035" s="3">
        <v>44866</v>
      </c>
      <c r="J1035" s="32">
        <v>35000</v>
      </c>
      <c r="K1035" s="147">
        <f t="shared" si="51"/>
        <v>1064</v>
      </c>
      <c r="L1035" s="156">
        <v>0</v>
      </c>
      <c r="M1035" s="147">
        <f t="shared" si="53"/>
        <v>1004.5</v>
      </c>
      <c r="N1035" s="33">
        <v>0</v>
      </c>
      <c r="O1035" s="100">
        <f t="shared" si="52"/>
        <v>32931.5</v>
      </c>
      <c r="P1035" s="81"/>
      <c r="Q1035" s="81"/>
      <c r="R1035" s="20">
        <v>107405326</v>
      </c>
    </row>
    <row r="1036" spans="1:18" ht="15" customHeight="1" x14ac:dyDescent="0.25">
      <c r="A1036" s="94">
        <v>1029</v>
      </c>
      <c r="B1036" s="35" t="s">
        <v>1824</v>
      </c>
      <c r="C1036" s="36" t="s">
        <v>1825</v>
      </c>
      <c r="D1036" s="30" t="s">
        <v>51</v>
      </c>
      <c r="E1036" s="77" t="s">
        <v>2010</v>
      </c>
      <c r="F1036" s="76" t="s">
        <v>1952</v>
      </c>
      <c r="G1036" s="97" t="s">
        <v>1924</v>
      </c>
      <c r="H1036" s="3">
        <v>44504</v>
      </c>
      <c r="I1036" s="3">
        <v>44869</v>
      </c>
      <c r="J1036" s="41">
        <v>35000</v>
      </c>
      <c r="K1036" s="147">
        <f t="shared" si="51"/>
        <v>1064</v>
      </c>
      <c r="L1036" s="156">
        <v>0</v>
      </c>
      <c r="M1036" s="147">
        <f t="shared" si="53"/>
        <v>1004.5</v>
      </c>
      <c r="N1036" s="33">
        <v>0</v>
      </c>
      <c r="O1036" s="100">
        <f t="shared" si="52"/>
        <v>32931.5</v>
      </c>
      <c r="P1036" s="81"/>
      <c r="Q1036" s="81"/>
      <c r="R1036" s="20">
        <v>107823957</v>
      </c>
    </row>
    <row r="1037" spans="1:18" ht="15" customHeight="1" x14ac:dyDescent="0.25">
      <c r="A1037" s="27">
        <v>1030</v>
      </c>
      <c r="B1037" s="28" t="s">
        <v>843</v>
      </c>
      <c r="C1037" s="29" t="s">
        <v>844</v>
      </c>
      <c r="D1037" s="30" t="s">
        <v>51</v>
      </c>
      <c r="E1037" s="76" t="s">
        <v>2026</v>
      </c>
      <c r="F1037" s="76" t="s">
        <v>1952</v>
      </c>
      <c r="G1037" s="97" t="s">
        <v>1924</v>
      </c>
      <c r="H1037" s="3">
        <v>44686</v>
      </c>
      <c r="I1037" s="3">
        <v>45051</v>
      </c>
      <c r="J1037" s="32">
        <v>18150</v>
      </c>
      <c r="K1037" s="147">
        <f t="shared" si="51"/>
        <v>551.76</v>
      </c>
      <c r="L1037" s="156"/>
      <c r="M1037" s="147">
        <f t="shared" si="53"/>
        <v>520.90499999999997</v>
      </c>
      <c r="N1037" s="33">
        <v>0</v>
      </c>
      <c r="O1037" s="100">
        <f t="shared" si="52"/>
        <v>17077.335000000003</v>
      </c>
      <c r="P1037" s="81"/>
      <c r="Q1037" s="81"/>
      <c r="R1037" s="20">
        <v>109457903</v>
      </c>
    </row>
    <row r="1038" spans="1:18" ht="15" customHeight="1" x14ac:dyDescent="0.25">
      <c r="A1038" s="94">
        <v>1031</v>
      </c>
      <c r="B1038" s="35" t="s">
        <v>1518</v>
      </c>
      <c r="C1038" s="36" t="s">
        <v>1519</v>
      </c>
      <c r="D1038" s="30" t="s">
        <v>51</v>
      </c>
      <c r="E1038" s="77" t="s">
        <v>2029</v>
      </c>
      <c r="F1038" s="76" t="s">
        <v>1952</v>
      </c>
      <c r="G1038" s="97" t="s">
        <v>1924</v>
      </c>
      <c r="H1038" s="3">
        <v>44495</v>
      </c>
      <c r="I1038" s="3">
        <v>44860</v>
      </c>
      <c r="J1038" s="41">
        <v>25000</v>
      </c>
      <c r="K1038" s="147">
        <f t="shared" si="51"/>
        <v>760</v>
      </c>
      <c r="L1038" s="156"/>
      <c r="M1038" s="147">
        <f t="shared" si="53"/>
        <v>717.5</v>
      </c>
      <c r="N1038" s="33">
        <v>0</v>
      </c>
      <c r="O1038" s="100">
        <f t="shared" si="52"/>
        <v>23522.5</v>
      </c>
      <c r="P1038" s="81"/>
      <c r="Q1038" s="81"/>
      <c r="R1038" s="20">
        <v>110123759</v>
      </c>
    </row>
    <row r="1039" spans="1:18" ht="15" customHeight="1" x14ac:dyDescent="0.25">
      <c r="A1039" s="27">
        <v>1032</v>
      </c>
      <c r="B1039" s="28" t="s">
        <v>897</v>
      </c>
      <c r="C1039" s="29" t="s">
        <v>898</v>
      </c>
      <c r="D1039" s="30" t="s">
        <v>51</v>
      </c>
      <c r="E1039" s="76" t="s">
        <v>2059</v>
      </c>
      <c r="F1039" s="76" t="s">
        <v>1952</v>
      </c>
      <c r="G1039" s="97" t="s">
        <v>1924</v>
      </c>
      <c r="H1039" s="3">
        <v>44730</v>
      </c>
      <c r="I1039" s="3">
        <v>45095</v>
      </c>
      <c r="J1039" s="32">
        <v>18150</v>
      </c>
      <c r="K1039" s="147">
        <f t="shared" si="51"/>
        <v>551.76</v>
      </c>
      <c r="L1039" s="156"/>
      <c r="M1039" s="147">
        <f t="shared" si="53"/>
        <v>520.90499999999997</v>
      </c>
      <c r="N1039" s="33">
        <v>0</v>
      </c>
      <c r="O1039" s="100">
        <f t="shared" si="52"/>
        <v>17077.335000000003</v>
      </c>
      <c r="P1039" s="81"/>
      <c r="Q1039" s="81"/>
      <c r="R1039" s="20">
        <v>112836291</v>
      </c>
    </row>
    <row r="1040" spans="1:18" ht="15" customHeight="1" x14ac:dyDescent="0.25">
      <c r="A1040" s="94">
        <v>1033</v>
      </c>
      <c r="B1040" s="28" t="s">
        <v>1367</v>
      </c>
      <c r="C1040" s="29" t="s">
        <v>1368</v>
      </c>
      <c r="D1040" s="30" t="s">
        <v>51</v>
      </c>
      <c r="E1040" s="76" t="s">
        <v>1958</v>
      </c>
      <c r="F1040" s="76" t="s">
        <v>1952</v>
      </c>
      <c r="G1040" s="97" t="s">
        <v>1924</v>
      </c>
      <c r="H1040" s="3">
        <v>44652</v>
      </c>
      <c r="I1040" s="7">
        <v>45017</v>
      </c>
      <c r="J1040" s="32">
        <v>18150</v>
      </c>
      <c r="K1040" s="147">
        <f t="shared" si="51"/>
        <v>551.76</v>
      </c>
      <c r="L1040" s="156">
        <v>0</v>
      </c>
      <c r="M1040" s="147">
        <f t="shared" si="53"/>
        <v>520.90499999999997</v>
      </c>
      <c r="N1040" s="33">
        <v>0</v>
      </c>
      <c r="O1040" s="100">
        <f t="shared" si="52"/>
        <v>17077.335000000003</v>
      </c>
      <c r="P1040" s="81"/>
      <c r="Q1040" s="81"/>
      <c r="R1040" s="20">
        <v>115328817</v>
      </c>
    </row>
    <row r="1041" spans="1:18" ht="15" customHeight="1" x14ac:dyDescent="0.25">
      <c r="A1041" s="27">
        <v>1034</v>
      </c>
      <c r="B1041" s="28" t="s">
        <v>1587</v>
      </c>
      <c r="C1041" s="29" t="s">
        <v>1588</v>
      </c>
      <c r="D1041" s="30" t="s">
        <v>51</v>
      </c>
      <c r="E1041" s="76" t="s">
        <v>2091</v>
      </c>
      <c r="F1041" s="76" t="s">
        <v>1952</v>
      </c>
      <c r="G1041" s="97" t="s">
        <v>1924</v>
      </c>
      <c r="H1041" s="3">
        <v>44805</v>
      </c>
      <c r="I1041" s="3">
        <v>45170</v>
      </c>
      <c r="J1041" s="32">
        <v>15730</v>
      </c>
      <c r="K1041" s="147">
        <f t="shared" si="51"/>
        <v>478.19200000000006</v>
      </c>
      <c r="L1041" s="156"/>
      <c r="M1041" s="147">
        <f t="shared" si="53"/>
        <v>451.45100000000002</v>
      </c>
      <c r="N1041" s="33">
        <v>655</v>
      </c>
      <c r="O1041" s="100">
        <f t="shared" si="52"/>
        <v>14145.357</v>
      </c>
      <c r="P1041" s="81"/>
      <c r="Q1041" s="81"/>
      <c r="R1041" s="20">
        <v>115960759</v>
      </c>
    </row>
    <row r="1042" spans="1:18" ht="15" customHeight="1" x14ac:dyDescent="0.25">
      <c r="A1042" s="94">
        <v>1035</v>
      </c>
      <c r="B1042" s="35" t="s">
        <v>1011</v>
      </c>
      <c r="C1042" s="36" t="s">
        <v>1012</v>
      </c>
      <c r="D1042" s="30" t="s">
        <v>51</v>
      </c>
      <c r="E1042" s="77" t="s">
        <v>2094</v>
      </c>
      <c r="F1042" s="76" t="s">
        <v>1952</v>
      </c>
      <c r="G1042" s="97" t="s">
        <v>1924</v>
      </c>
      <c r="H1042" s="3" t="s">
        <v>2360</v>
      </c>
      <c r="I1042" s="3">
        <v>44866</v>
      </c>
      <c r="J1042" s="41">
        <v>23000</v>
      </c>
      <c r="K1042" s="147">
        <f t="shared" si="51"/>
        <v>699.2</v>
      </c>
      <c r="L1042" s="156">
        <v>0</v>
      </c>
      <c r="M1042" s="147">
        <f t="shared" si="53"/>
        <v>660.1</v>
      </c>
      <c r="N1042" s="33">
        <v>0</v>
      </c>
      <c r="O1042" s="100">
        <f t="shared" si="52"/>
        <v>21640.7</v>
      </c>
      <c r="P1042" s="81"/>
      <c r="Q1042" s="81"/>
      <c r="R1042" s="20">
        <v>116215823</v>
      </c>
    </row>
    <row r="1043" spans="1:18" ht="15" customHeight="1" x14ac:dyDescent="0.25">
      <c r="A1043" s="27">
        <v>1036</v>
      </c>
      <c r="B1043" s="28" t="s">
        <v>813</v>
      </c>
      <c r="C1043" s="29" t="s">
        <v>1301</v>
      </c>
      <c r="D1043" s="30" t="s">
        <v>51</v>
      </c>
      <c r="E1043" s="76" t="s">
        <v>2097</v>
      </c>
      <c r="F1043" s="76" t="s">
        <v>1952</v>
      </c>
      <c r="G1043" s="97" t="s">
        <v>1924</v>
      </c>
      <c r="H1043" s="3">
        <v>44743</v>
      </c>
      <c r="I1043" s="3">
        <v>45108</v>
      </c>
      <c r="J1043" s="32">
        <v>18150</v>
      </c>
      <c r="K1043" s="147">
        <f t="shared" si="51"/>
        <v>551.76</v>
      </c>
      <c r="L1043" s="156"/>
      <c r="M1043" s="147">
        <f t="shared" si="53"/>
        <v>520.90499999999997</v>
      </c>
      <c r="N1043" s="33">
        <v>2337.4499999999998</v>
      </c>
      <c r="O1043" s="100">
        <f t="shared" si="52"/>
        <v>14739.885000000002</v>
      </c>
      <c r="P1043" s="81"/>
      <c r="Q1043" s="81"/>
      <c r="R1043" s="20">
        <v>116573288</v>
      </c>
    </row>
    <row r="1044" spans="1:18" ht="15" customHeight="1" x14ac:dyDescent="0.25">
      <c r="A1044" s="94">
        <v>1037</v>
      </c>
      <c r="B1044" s="28" t="s">
        <v>857</v>
      </c>
      <c r="C1044" s="29" t="s">
        <v>858</v>
      </c>
      <c r="D1044" s="30" t="s">
        <v>51</v>
      </c>
      <c r="E1044" s="76" t="s">
        <v>2099</v>
      </c>
      <c r="F1044" s="76" t="s">
        <v>1952</v>
      </c>
      <c r="G1044" s="97" t="s">
        <v>1924</v>
      </c>
      <c r="H1044" s="3">
        <v>44605</v>
      </c>
      <c r="I1044" s="3">
        <v>44970</v>
      </c>
      <c r="J1044" s="32">
        <v>18150</v>
      </c>
      <c r="K1044" s="147">
        <f t="shared" si="51"/>
        <v>551.76</v>
      </c>
      <c r="L1044" s="156"/>
      <c r="M1044" s="147">
        <f t="shared" si="53"/>
        <v>520.90499999999997</v>
      </c>
      <c r="N1044" s="33">
        <v>1025</v>
      </c>
      <c r="O1044" s="100">
        <f t="shared" si="52"/>
        <v>16052.335000000003</v>
      </c>
      <c r="P1044" s="81"/>
      <c r="Q1044" s="81"/>
      <c r="R1044" s="20">
        <v>117082230</v>
      </c>
    </row>
    <row r="1045" spans="1:18" ht="15" customHeight="1" x14ac:dyDescent="0.25">
      <c r="A1045" s="27">
        <v>1038</v>
      </c>
      <c r="B1045" s="8" t="s">
        <v>2285</v>
      </c>
      <c r="C1045" s="8" t="s">
        <v>2292</v>
      </c>
      <c r="D1045" s="30" t="s">
        <v>51</v>
      </c>
      <c r="E1045" s="77" t="s">
        <v>1968</v>
      </c>
      <c r="F1045" s="76" t="s">
        <v>1952</v>
      </c>
      <c r="G1045" s="97" t="s">
        <v>1924</v>
      </c>
      <c r="H1045" s="3">
        <v>44743</v>
      </c>
      <c r="I1045" s="3">
        <v>45108</v>
      </c>
      <c r="J1045" s="32">
        <v>12100</v>
      </c>
      <c r="K1045" s="147">
        <f t="shared" si="51"/>
        <v>367.84000000000003</v>
      </c>
      <c r="L1045" s="156"/>
      <c r="M1045" s="147">
        <f t="shared" si="53"/>
        <v>347.27000000000004</v>
      </c>
      <c r="N1045" s="33"/>
      <c r="O1045" s="100">
        <f t="shared" si="52"/>
        <v>11384.89</v>
      </c>
      <c r="P1045" s="82"/>
      <c r="Q1045" s="82"/>
      <c r="R1045" s="80">
        <v>1800796987</v>
      </c>
    </row>
    <row r="1046" spans="1:18" ht="15" customHeight="1" x14ac:dyDescent="0.25">
      <c r="A1046" s="94">
        <v>1039</v>
      </c>
      <c r="B1046" s="112" t="s">
        <v>2372</v>
      </c>
      <c r="C1046" s="112" t="s">
        <v>2371</v>
      </c>
      <c r="D1046" s="30" t="s">
        <v>51</v>
      </c>
      <c r="E1046" s="104" t="s">
        <v>2362</v>
      </c>
      <c r="F1046" s="76" t="s">
        <v>1952</v>
      </c>
      <c r="G1046" s="97" t="s">
        <v>1924</v>
      </c>
      <c r="H1046" s="73">
        <v>44596</v>
      </c>
      <c r="I1046" s="73">
        <v>44961</v>
      </c>
      <c r="J1046" s="32">
        <v>18150</v>
      </c>
      <c r="K1046" s="147">
        <f t="shared" si="51"/>
        <v>551.76</v>
      </c>
      <c r="L1046" s="54"/>
      <c r="M1046" s="147">
        <f t="shared" si="53"/>
        <v>520.90499999999997</v>
      </c>
      <c r="N1046" s="31"/>
      <c r="O1046" s="100">
        <f t="shared" si="52"/>
        <v>17077.335000000003</v>
      </c>
      <c r="P1046" s="81"/>
      <c r="Q1046" s="81"/>
      <c r="R1046" s="129">
        <v>110444049</v>
      </c>
    </row>
    <row r="1047" spans="1:18" ht="15" customHeight="1" x14ac:dyDescent="0.25">
      <c r="A1047" s="27">
        <v>1040</v>
      </c>
      <c r="B1047" s="35" t="s">
        <v>1299</v>
      </c>
      <c r="C1047" s="36" t="s">
        <v>1300</v>
      </c>
      <c r="D1047" s="30" t="s">
        <v>51</v>
      </c>
      <c r="E1047" s="77" t="s">
        <v>2153</v>
      </c>
      <c r="F1047" s="76" t="s">
        <v>1952</v>
      </c>
      <c r="G1047" s="97" t="s">
        <v>1924</v>
      </c>
      <c r="H1047" s="3">
        <v>44474</v>
      </c>
      <c r="I1047" s="3">
        <v>44839</v>
      </c>
      <c r="J1047" s="32">
        <v>18150</v>
      </c>
      <c r="K1047" s="147">
        <f t="shared" si="51"/>
        <v>551.76</v>
      </c>
      <c r="L1047" s="156">
        <v>0</v>
      </c>
      <c r="M1047" s="147">
        <f t="shared" si="53"/>
        <v>520.90499999999997</v>
      </c>
      <c r="N1047" s="33">
        <v>0</v>
      </c>
      <c r="O1047" s="100">
        <f t="shared" si="52"/>
        <v>17077.335000000003</v>
      </c>
      <c r="P1047" s="81"/>
      <c r="Q1047" s="81"/>
      <c r="R1047" s="20">
        <v>3700736980</v>
      </c>
    </row>
    <row r="1048" spans="1:18" ht="15" customHeight="1" x14ac:dyDescent="0.25">
      <c r="A1048" s="94">
        <v>1041</v>
      </c>
      <c r="B1048" s="35" t="s">
        <v>1008</v>
      </c>
      <c r="C1048" s="36" t="s">
        <v>1544</v>
      </c>
      <c r="D1048" s="30" t="s">
        <v>51</v>
      </c>
      <c r="E1048" s="8" t="s">
        <v>2159</v>
      </c>
      <c r="F1048" s="76" t="s">
        <v>1952</v>
      </c>
      <c r="G1048" s="97" t="s">
        <v>1924</v>
      </c>
      <c r="H1048" s="3">
        <v>44814</v>
      </c>
      <c r="I1048" s="3">
        <v>45179</v>
      </c>
      <c r="J1048" s="32">
        <v>18150</v>
      </c>
      <c r="K1048" s="147">
        <f t="shared" si="51"/>
        <v>551.76</v>
      </c>
      <c r="L1048" s="156"/>
      <c r="M1048" s="147">
        <f t="shared" si="53"/>
        <v>520.90499999999997</v>
      </c>
      <c r="N1048" s="33">
        <v>0</v>
      </c>
      <c r="O1048" s="100">
        <f t="shared" si="52"/>
        <v>17077.335000000003</v>
      </c>
      <c r="P1048" s="81"/>
      <c r="Q1048" s="81"/>
      <c r="R1048" s="20">
        <v>4900078355</v>
      </c>
    </row>
    <row r="1049" spans="1:18" ht="15" customHeight="1" x14ac:dyDescent="0.25">
      <c r="A1049" s="27">
        <v>1042</v>
      </c>
      <c r="B1049" s="38" t="s">
        <v>1239</v>
      </c>
      <c r="C1049" s="47" t="s">
        <v>1240</v>
      </c>
      <c r="D1049" s="40" t="s">
        <v>51</v>
      </c>
      <c r="E1049" s="76" t="s">
        <v>2171</v>
      </c>
      <c r="F1049" s="76" t="s">
        <v>1952</v>
      </c>
      <c r="G1049" s="97" t="s">
        <v>1924</v>
      </c>
      <c r="H1049" s="3">
        <v>44621</v>
      </c>
      <c r="I1049" s="3">
        <v>44986</v>
      </c>
      <c r="J1049" s="48">
        <v>18150</v>
      </c>
      <c r="K1049" s="147">
        <f t="shared" si="51"/>
        <v>551.76</v>
      </c>
      <c r="L1049" s="156"/>
      <c r="M1049" s="147">
        <f t="shared" si="53"/>
        <v>520.90499999999997</v>
      </c>
      <c r="N1049" s="33">
        <v>0</v>
      </c>
      <c r="O1049" s="100">
        <f t="shared" si="52"/>
        <v>17077.335000000003</v>
      </c>
      <c r="P1049" s="81"/>
      <c r="Q1049" s="81"/>
      <c r="R1049" s="20">
        <v>5300408423</v>
      </c>
    </row>
    <row r="1050" spans="1:18" ht="15" customHeight="1" x14ac:dyDescent="0.25">
      <c r="A1050" s="94">
        <v>1043</v>
      </c>
      <c r="B1050" s="28" t="s">
        <v>1782</v>
      </c>
      <c r="C1050" s="29" t="s">
        <v>1783</v>
      </c>
      <c r="D1050" s="30" t="s">
        <v>51</v>
      </c>
      <c r="E1050" s="76" t="s">
        <v>1989</v>
      </c>
      <c r="F1050" s="76" t="s">
        <v>1952</v>
      </c>
      <c r="G1050" s="97" t="s">
        <v>1924</v>
      </c>
      <c r="H1050" s="3">
        <v>44805</v>
      </c>
      <c r="I1050" s="3">
        <v>45170</v>
      </c>
      <c r="J1050" s="32">
        <v>18150</v>
      </c>
      <c r="K1050" s="147">
        <f t="shared" si="51"/>
        <v>551.76</v>
      </c>
      <c r="L1050" s="156"/>
      <c r="M1050" s="147">
        <f t="shared" si="53"/>
        <v>520.90499999999997</v>
      </c>
      <c r="N1050" s="33">
        <v>825</v>
      </c>
      <c r="O1050" s="100">
        <f t="shared" si="52"/>
        <v>16252.335000000003</v>
      </c>
      <c r="P1050" s="81"/>
      <c r="Q1050" s="81"/>
      <c r="R1050" s="20">
        <v>5600111511</v>
      </c>
    </row>
    <row r="1051" spans="1:18" ht="15" customHeight="1" x14ac:dyDescent="0.25">
      <c r="A1051" s="27">
        <v>1044</v>
      </c>
      <c r="B1051" s="28" t="s">
        <v>1694</v>
      </c>
      <c r="C1051" s="29" t="s">
        <v>1695</v>
      </c>
      <c r="D1051" s="30" t="s">
        <v>51</v>
      </c>
      <c r="E1051" s="76" t="s">
        <v>2004</v>
      </c>
      <c r="F1051" s="76" t="s">
        <v>1952</v>
      </c>
      <c r="G1051" s="97" t="s">
        <v>1924</v>
      </c>
      <c r="H1051" s="3">
        <v>44713</v>
      </c>
      <c r="I1051" s="3">
        <v>45078</v>
      </c>
      <c r="J1051" s="32">
        <v>18150</v>
      </c>
      <c r="K1051" s="147">
        <f t="shared" si="51"/>
        <v>551.76</v>
      </c>
      <c r="L1051" s="156"/>
      <c r="M1051" s="147">
        <f t="shared" si="53"/>
        <v>520.90499999999997</v>
      </c>
      <c r="N1051" s="33">
        <v>0</v>
      </c>
      <c r="O1051" s="100">
        <f t="shared" si="52"/>
        <v>17077.335000000003</v>
      </c>
      <c r="P1051" s="81"/>
      <c r="Q1051" s="81"/>
      <c r="R1051" s="20">
        <v>7500032136</v>
      </c>
    </row>
    <row r="1052" spans="1:18" ht="15" customHeight="1" x14ac:dyDescent="0.25">
      <c r="A1052" s="94">
        <v>1045</v>
      </c>
      <c r="B1052" s="28" t="s">
        <v>1196</v>
      </c>
      <c r="C1052" s="29" t="s">
        <v>1197</v>
      </c>
      <c r="D1052" s="30" t="s">
        <v>51</v>
      </c>
      <c r="E1052" s="76" t="s">
        <v>2099</v>
      </c>
      <c r="F1052" s="76" t="s">
        <v>1952</v>
      </c>
      <c r="G1052" s="97" t="s">
        <v>1924</v>
      </c>
      <c r="H1052" s="3">
        <v>44529</v>
      </c>
      <c r="I1052" s="3">
        <v>44894</v>
      </c>
      <c r="J1052" s="32">
        <v>18150</v>
      </c>
      <c r="K1052" s="147">
        <f t="shared" si="51"/>
        <v>551.76</v>
      </c>
      <c r="L1052" s="156"/>
      <c r="M1052" s="147">
        <f t="shared" si="53"/>
        <v>520.90499999999997</v>
      </c>
      <c r="N1052" s="33">
        <v>0</v>
      </c>
      <c r="O1052" s="100">
        <f t="shared" si="52"/>
        <v>17077.335000000003</v>
      </c>
      <c r="P1052" s="81"/>
      <c r="Q1052" s="81"/>
      <c r="R1052" s="20">
        <v>22300990821</v>
      </c>
    </row>
    <row r="1053" spans="1:18" ht="15" customHeight="1" x14ac:dyDescent="0.25">
      <c r="A1053" s="27">
        <v>1046</v>
      </c>
      <c r="B1053" s="44" t="s">
        <v>1288</v>
      </c>
      <c r="C1053" s="45" t="s">
        <v>1289</v>
      </c>
      <c r="D1053" s="30" t="s">
        <v>51</v>
      </c>
      <c r="E1053" s="77" t="s">
        <v>2197</v>
      </c>
      <c r="F1053" s="76" t="s">
        <v>1952</v>
      </c>
      <c r="G1053" s="97" t="s">
        <v>1924</v>
      </c>
      <c r="H1053" s="3">
        <v>44545</v>
      </c>
      <c r="I1053" s="3">
        <v>44910</v>
      </c>
      <c r="J1053" s="32">
        <v>18150</v>
      </c>
      <c r="K1053" s="147">
        <f t="shared" si="51"/>
        <v>551.76</v>
      </c>
      <c r="L1053" s="156"/>
      <c r="M1053" s="147">
        <f t="shared" si="53"/>
        <v>520.90499999999997</v>
      </c>
      <c r="N1053" s="33">
        <v>0</v>
      </c>
      <c r="O1053" s="100">
        <f t="shared" si="52"/>
        <v>17077.335000000003</v>
      </c>
      <c r="P1053" s="81"/>
      <c r="Q1053" s="81"/>
      <c r="R1053" s="20">
        <v>22500038553</v>
      </c>
    </row>
    <row r="1054" spans="1:18" ht="15" customHeight="1" x14ac:dyDescent="0.25">
      <c r="A1054" s="94">
        <v>1047</v>
      </c>
      <c r="B1054" s="8" t="s">
        <v>2303</v>
      </c>
      <c r="C1054" s="8" t="s">
        <v>2309</v>
      </c>
      <c r="D1054" s="30" t="s">
        <v>51</v>
      </c>
      <c r="E1054" s="77" t="s">
        <v>2297</v>
      </c>
      <c r="F1054" s="76" t="s">
        <v>1952</v>
      </c>
      <c r="G1054" s="97" t="s">
        <v>1924</v>
      </c>
      <c r="H1054" s="3">
        <v>44805</v>
      </c>
      <c r="I1054" s="3">
        <v>45170</v>
      </c>
      <c r="J1054" s="32">
        <v>18150</v>
      </c>
      <c r="K1054" s="147">
        <f t="shared" si="51"/>
        <v>551.76</v>
      </c>
      <c r="L1054" s="156"/>
      <c r="M1054" s="147">
        <f t="shared" si="53"/>
        <v>520.90499999999997</v>
      </c>
      <c r="N1054" s="79"/>
      <c r="O1054" s="100">
        <f t="shared" si="52"/>
        <v>17077.335000000003</v>
      </c>
      <c r="P1054" s="82"/>
      <c r="Q1054" s="81"/>
      <c r="R1054" s="21">
        <v>22500421304</v>
      </c>
    </row>
    <row r="1055" spans="1:18" ht="15" customHeight="1" x14ac:dyDescent="0.25">
      <c r="A1055" s="27">
        <v>1048</v>
      </c>
      <c r="B1055" s="28" t="s">
        <v>1369</v>
      </c>
      <c r="C1055" s="29" t="s">
        <v>1370</v>
      </c>
      <c r="D1055" s="30" t="s">
        <v>51</v>
      </c>
      <c r="E1055" s="76" t="s">
        <v>2215</v>
      </c>
      <c r="F1055" s="76" t="s">
        <v>1952</v>
      </c>
      <c r="G1055" s="97" t="s">
        <v>1924</v>
      </c>
      <c r="H1055" s="3">
        <v>44652</v>
      </c>
      <c r="I1055" s="3">
        <v>45017</v>
      </c>
      <c r="J1055" s="32">
        <v>33000</v>
      </c>
      <c r="K1055" s="147">
        <f t="shared" si="51"/>
        <v>1003.2</v>
      </c>
      <c r="L1055" s="156">
        <v>0</v>
      </c>
      <c r="M1055" s="147">
        <f t="shared" si="53"/>
        <v>947.1</v>
      </c>
      <c r="N1055" s="33">
        <v>0</v>
      </c>
      <c r="O1055" s="100">
        <f t="shared" si="52"/>
        <v>31049.7</v>
      </c>
      <c r="P1055" s="81"/>
      <c r="Q1055" s="81"/>
      <c r="R1055" s="20">
        <v>22500594431</v>
      </c>
    </row>
    <row r="1056" spans="1:18" ht="15" customHeight="1" x14ac:dyDescent="0.25">
      <c r="A1056" s="94">
        <v>1049</v>
      </c>
      <c r="B1056" s="35" t="s">
        <v>1811</v>
      </c>
      <c r="C1056" s="36" t="s">
        <v>1812</v>
      </c>
      <c r="D1056" s="30" t="s">
        <v>38</v>
      </c>
      <c r="E1056" s="8" t="s">
        <v>2223</v>
      </c>
      <c r="F1056" s="76" t="s">
        <v>1952</v>
      </c>
      <c r="G1056" s="97" t="s">
        <v>1924</v>
      </c>
      <c r="H1056" s="3">
        <v>44813</v>
      </c>
      <c r="I1056" s="3">
        <v>45178</v>
      </c>
      <c r="J1056" s="32">
        <v>35000</v>
      </c>
      <c r="K1056" s="147">
        <f t="shared" si="51"/>
        <v>1064</v>
      </c>
      <c r="L1056" s="156"/>
      <c r="M1056" s="147">
        <f t="shared" si="53"/>
        <v>1004.5</v>
      </c>
      <c r="N1056" s="33">
        <v>0</v>
      </c>
      <c r="O1056" s="100">
        <f t="shared" si="52"/>
        <v>32931.5</v>
      </c>
      <c r="P1056" s="81"/>
      <c r="Q1056" s="81"/>
      <c r="R1056" s="20">
        <v>40200592216</v>
      </c>
    </row>
    <row r="1057" spans="1:18" ht="15" customHeight="1" x14ac:dyDescent="0.25">
      <c r="A1057" s="27">
        <v>1050</v>
      </c>
      <c r="B1057" s="28" t="s">
        <v>899</v>
      </c>
      <c r="C1057" s="29" t="s">
        <v>900</v>
      </c>
      <c r="D1057" s="30" t="s">
        <v>51</v>
      </c>
      <c r="E1057" s="77" t="s">
        <v>2227</v>
      </c>
      <c r="F1057" s="76" t="s">
        <v>1952</v>
      </c>
      <c r="G1057" s="97" t="s">
        <v>1924</v>
      </c>
      <c r="H1057" s="3">
        <v>44652</v>
      </c>
      <c r="I1057" s="3">
        <v>45017</v>
      </c>
      <c r="J1057" s="32">
        <v>20963.25</v>
      </c>
      <c r="K1057" s="147">
        <f t="shared" si="51"/>
        <v>637.28279999999995</v>
      </c>
      <c r="L1057" s="156"/>
      <c r="M1057" s="147">
        <f t="shared" si="53"/>
        <v>601.64527499999997</v>
      </c>
      <c r="N1057" s="33">
        <v>2781.68</v>
      </c>
      <c r="O1057" s="100">
        <f t="shared" si="52"/>
        <v>16942.641925</v>
      </c>
      <c r="P1057" s="81"/>
      <c r="Q1057" s="81"/>
      <c r="R1057" s="20">
        <v>40210016859</v>
      </c>
    </row>
    <row r="1058" spans="1:18" s="151" customFormat="1" ht="15" customHeight="1" x14ac:dyDescent="0.25">
      <c r="A1058" s="94">
        <v>1051</v>
      </c>
      <c r="B1058" s="53" t="s">
        <v>1550</v>
      </c>
      <c r="C1058" s="72" t="s">
        <v>1551</v>
      </c>
      <c r="D1058" s="40" t="s">
        <v>51</v>
      </c>
      <c r="E1058" s="168" t="s">
        <v>2451</v>
      </c>
      <c r="F1058" s="144" t="s">
        <v>2452</v>
      </c>
      <c r="G1058" s="145" t="s">
        <v>1924</v>
      </c>
      <c r="H1058" s="169">
        <v>44813</v>
      </c>
      <c r="I1058" s="169">
        <v>45178</v>
      </c>
      <c r="J1058" s="48">
        <v>65018.43</v>
      </c>
      <c r="K1058" s="147">
        <f t="shared" si="51"/>
        <v>1976.5602719999999</v>
      </c>
      <c r="L1058" s="156">
        <v>4431.0200000000004</v>
      </c>
      <c r="M1058" s="147">
        <f t="shared" si="53"/>
        <v>1866.028941</v>
      </c>
      <c r="N1058" s="148">
        <v>0</v>
      </c>
      <c r="O1058" s="147">
        <f>+J1058-K1058-L1058-M1058-N1058</f>
        <v>56744.820787000004</v>
      </c>
      <c r="P1058" s="149"/>
      <c r="Q1058" s="149"/>
      <c r="R1058" s="150">
        <v>40221437292</v>
      </c>
    </row>
    <row r="1059" spans="1:18" s="151" customFormat="1" ht="15" customHeight="1" x14ac:dyDescent="0.25">
      <c r="A1059" s="27">
        <v>1052</v>
      </c>
      <c r="B1059" s="144" t="s">
        <v>2388</v>
      </c>
      <c r="C1059" s="144" t="s">
        <v>2395</v>
      </c>
      <c r="D1059" s="40" t="s">
        <v>51</v>
      </c>
      <c r="E1059" s="144" t="s">
        <v>2384</v>
      </c>
      <c r="F1059" s="144" t="s">
        <v>1952</v>
      </c>
      <c r="G1059" s="145" t="s">
        <v>1924</v>
      </c>
      <c r="H1059" s="146">
        <v>44652</v>
      </c>
      <c r="I1059" s="146">
        <v>45017</v>
      </c>
      <c r="J1059" s="48">
        <v>60000</v>
      </c>
      <c r="K1059" s="147">
        <f t="shared" si="51"/>
        <v>1824</v>
      </c>
      <c r="L1059" s="156">
        <v>3486.66</v>
      </c>
      <c r="M1059" s="147">
        <f t="shared" si="53"/>
        <v>1722</v>
      </c>
      <c r="N1059" s="148">
        <v>0</v>
      </c>
      <c r="O1059" s="147">
        <f t="shared" si="52"/>
        <v>52967.34</v>
      </c>
      <c r="P1059" s="149"/>
      <c r="Q1059" s="149"/>
      <c r="R1059" s="170">
        <v>22300295486</v>
      </c>
    </row>
    <row r="1060" spans="1:18" s="151" customFormat="1" ht="15" customHeight="1" x14ac:dyDescent="0.25">
      <c r="A1060" s="94">
        <v>1053</v>
      </c>
      <c r="B1060" s="49" t="s">
        <v>1623</v>
      </c>
      <c r="C1060" s="171" t="s">
        <v>1624</v>
      </c>
      <c r="D1060" s="40" t="s">
        <v>51</v>
      </c>
      <c r="E1060" s="167" t="s">
        <v>2094</v>
      </c>
      <c r="F1060" s="144" t="s">
        <v>1952</v>
      </c>
      <c r="G1060" s="145" t="s">
        <v>1924</v>
      </c>
      <c r="H1060" s="146">
        <v>44545</v>
      </c>
      <c r="I1060" s="146">
        <v>44910</v>
      </c>
      <c r="J1060" s="48">
        <v>18150</v>
      </c>
      <c r="K1060" s="147">
        <f t="shared" si="51"/>
        <v>551.76</v>
      </c>
      <c r="L1060" s="156"/>
      <c r="M1060" s="147">
        <f t="shared" si="53"/>
        <v>520.90499999999997</v>
      </c>
      <c r="N1060" s="148">
        <v>0</v>
      </c>
      <c r="O1060" s="147">
        <f t="shared" si="52"/>
        <v>17077.335000000003</v>
      </c>
      <c r="P1060" s="149"/>
      <c r="Q1060" s="149"/>
      <c r="R1060" s="150">
        <v>40227002314</v>
      </c>
    </row>
    <row r="1061" spans="1:18" s="151" customFormat="1" ht="15" customHeight="1" x14ac:dyDescent="0.25">
      <c r="A1061" s="27">
        <v>1054</v>
      </c>
      <c r="B1061" s="168" t="s">
        <v>2400</v>
      </c>
      <c r="C1061" s="168" t="s">
        <v>2399</v>
      </c>
      <c r="D1061" s="40" t="s">
        <v>51</v>
      </c>
      <c r="E1061" s="172" t="s">
        <v>1968</v>
      </c>
      <c r="F1061" s="144" t="s">
        <v>1952</v>
      </c>
      <c r="G1061" s="145" t="s">
        <v>1924</v>
      </c>
      <c r="H1061" s="146">
        <v>44685</v>
      </c>
      <c r="I1061" s="146">
        <v>45050</v>
      </c>
      <c r="J1061" s="48">
        <v>12100</v>
      </c>
      <c r="K1061" s="147">
        <f t="shared" ref="K1061:K1095" si="54">+J1061/100*3.04</f>
        <v>367.84000000000003</v>
      </c>
      <c r="L1061" s="156"/>
      <c r="M1061" s="147">
        <f t="shared" si="53"/>
        <v>347.27000000000004</v>
      </c>
      <c r="N1061" s="148"/>
      <c r="O1061" s="147">
        <f t="shared" ref="O1061:O1095" si="55">+J1061-K1061-L1061-M1061-N1061</f>
        <v>11384.89</v>
      </c>
      <c r="P1061" s="149"/>
      <c r="Q1061" s="149"/>
      <c r="R1061" s="150">
        <v>111275137</v>
      </c>
    </row>
    <row r="1062" spans="1:18" s="151" customFormat="1" ht="15" customHeight="1" x14ac:dyDescent="0.25">
      <c r="A1062" s="94">
        <v>1055</v>
      </c>
      <c r="B1062" s="168" t="s">
        <v>2402</v>
      </c>
      <c r="C1062" s="168" t="s">
        <v>2401</v>
      </c>
      <c r="D1062" s="40" t="s">
        <v>51</v>
      </c>
      <c r="E1062" s="172" t="s">
        <v>1953</v>
      </c>
      <c r="F1062" s="144" t="s">
        <v>1952</v>
      </c>
      <c r="G1062" s="145" t="s">
        <v>1924</v>
      </c>
      <c r="H1062" s="146">
        <v>44685</v>
      </c>
      <c r="I1062" s="146">
        <v>45050</v>
      </c>
      <c r="J1062" s="48">
        <v>23100</v>
      </c>
      <c r="K1062" s="147">
        <f t="shared" si="54"/>
        <v>702.24</v>
      </c>
      <c r="L1062" s="156"/>
      <c r="M1062" s="147">
        <f t="shared" si="53"/>
        <v>662.97</v>
      </c>
      <c r="N1062" s="148"/>
      <c r="O1062" s="147">
        <f t="shared" si="55"/>
        <v>21734.789999999997</v>
      </c>
      <c r="P1062" s="149"/>
      <c r="Q1062" s="149"/>
      <c r="R1062" s="150">
        <v>22300158312</v>
      </c>
    </row>
    <row r="1063" spans="1:18" s="151" customFormat="1" ht="15" customHeight="1" x14ac:dyDescent="0.25">
      <c r="A1063" s="27">
        <v>1056</v>
      </c>
      <c r="B1063" s="144" t="s">
        <v>2424</v>
      </c>
      <c r="C1063" s="144" t="s">
        <v>2424</v>
      </c>
      <c r="D1063" s="40" t="s">
        <v>51</v>
      </c>
      <c r="E1063" s="144" t="s">
        <v>2094</v>
      </c>
      <c r="F1063" s="144" t="s">
        <v>1952</v>
      </c>
      <c r="G1063" s="145" t="s">
        <v>1924</v>
      </c>
      <c r="H1063" s="146">
        <v>44743</v>
      </c>
      <c r="I1063" s="146">
        <v>45108</v>
      </c>
      <c r="J1063" s="48">
        <v>18150</v>
      </c>
      <c r="K1063" s="147">
        <f t="shared" si="54"/>
        <v>551.76</v>
      </c>
      <c r="L1063" s="156"/>
      <c r="M1063" s="147">
        <f t="shared" si="53"/>
        <v>520.90499999999997</v>
      </c>
      <c r="N1063" s="148"/>
      <c r="O1063" s="147">
        <f t="shared" si="55"/>
        <v>17077.335000000003</v>
      </c>
      <c r="P1063" s="149"/>
      <c r="Q1063" s="149"/>
      <c r="R1063" s="173">
        <v>40215207339</v>
      </c>
    </row>
    <row r="1064" spans="1:18" s="151" customFormat="1" ht="15" customHeight="1" x14ac:dyDescent="0.25">
      <c r="A1064" s="94">
        <v>1057</v>
      </c>
      <c r="B1064" s="38" t="s">
        <v>1848</v>
      </c>
      <c r="C1064" s="47" t="s">
        <v>1849</v>
      </c>
      <c r="D1064" s="40" t="s">
        <v>51</v>
      </c>
      <c r="E1064" s="144" t="s">
        <v>2084</v>
      </c>
      <c r="F1064" s="144" t="s">
        <v>2083</v>
      </c>
      <c r="G1064" s="145" t="s">
        <v>1924</v>
      </c>
      <c r="H1064" s="146">
        <v>44562</v>
      </c>
      <c r="I1064" s="146">
        <v>44927</v>
      </c>
      <c r="J1064" s="48">
        <v>22000</v>
      </c>
      <c r="K1064" s="147">
        <f t="shared" si="54"/>
        <v>668.8</v>
      </c>
      <c r="L1064" s="156"/>
      <c r="M1064" s="147">
        <f t="shared" si="53"/>
        <v>631.4</v>
      </c>
      <c r="N1064" s="148">
        <v>1512.45</v>
      </c>
      <c r="O1064" s="147">
        <f t="shared" si="55"/>
        <v>19187.349999999999</v>
      </c>
      <c r="P1064" s="149"/>
      <c r="Q1064" s="149"/>
      <c r="R1064" s="150">
        <v>115229544</v>
      </c>
    </row>
    <row r="1065" spans="1:18" s="151" customFormat="1" ht="15" customHeight="1" x14ac:dyDescent="0.25">
      <c r="A1065" s="27">
        <v>1058</v>
      </c>
      <c r="B1065" s="168" t="s">
        <v>2283</v>
      </c>
      <c r="C1065" s="168" t="s">
        <v>1328</v>
      </c>
      <c r="D1065" s="40" t="s">
        <v>51</v>
      </c>
      <c r="E1065" s="167" t="s">
        <v>2084</v>
      </c>
      <c r="F1065" s="168" t="s">
        <v>2083</v>
      </c>
      <c r="G1065" s="145" t="s">
        <v>1924</v>
      </c>
      <c r="H1065" s="146">
        <v>44682</v>
      </c>
      <c r="I1065" s="146">
        <v>45047</v>
      </c>
      <c r="J1065" s="48">
        <v>22000</v>
      </c>
      <c r="K1065" s="147">
        <f t="shared" si="54"/>
        <v>668.8</v>
      </c>
      <c r="L1065" s="156"/>
      <c r="M1065" s="147">
        <f t="shared" si="53"/>
        <v>631.4</v>
      </c>
      <c r="N1065" s="148"/>
      <c r="O1065" s="147">
        <f t="shared" si="55"/>
        <v>20699.8</v>
      </c>
      <c r="P1065" s="149"/>
      <c r="Q1065" s="149"/>
      <c r="R1065" s="174">
        <v>115688608</v>
      </c>
    </row>
    <row r="1066" spans="1:18" s="151" customFormat="1" ht="15" customHeight="1" x14ac:dyDescent="0.25">
      <c r="A1066" s="94">
        <v>1059</v>
      </c>
      <c r="B1066" s="38" t="s">
        <v>1156</v>
      </c>
      <c r="C1066" s="47" t="s">
        <v>1347</v>
      </c>
      <c r="D1066" s="40" t="s">
        <v>51</v>
      </c>
      <c r="E1066" s="144" t="s">
        <v>2084</v>
      </c>
      <c r="F1066" s="144" t="s">
        <v>2083</v>
      </c>
      <c r="G1066" s="145" t="s">
        <v>1924</v>
      </c>
      <c r="H1066" s="146">
        <v>44805</v>
      </c>
      <c r="I1066" s="146">
        <v>45170</v>
      </c>
      <c r="J1066" s="48">
        <v>15730</v>
      </c>
      <c r="K1066" s="147">
        <f t="shared" si="54"/>
        <v>478.19200000000006</v>
      </c>
      <c r="L1066" s="156"/>
      <c r="M1066" s="147">
        <f t="shared" si="53"/>
        <v>451.45100000000002</v>
      </c>
      <c r="N1066" s="148">
        <v>3314.12</v>
      </c>
      <c r="O1066" s="147">
        <f t="shared" si="55"/>
        <v>11486.237000000001</v>
      </c>
      <c r="P1066" s="149"/>
      <c r="Q1066" s="149"/>
      <c r="R1066" s="150">
        <v>116936774</v>
      </c>
    </row>
    <row r="1067" spans="1:18" s="151" customFormat="1" ht="15" customHeight="1" x14ac:dyDescent="0.25">
      <c r="A1067" s="27">
        <v>1060</v>
      </c>
      <c r="B1067" s="53" t="s">
        <v>874</v>
      </c>
      <c r="C1067" s="72" t="s">
        <v>875</v>
      </c>
      <c r="D1067" s="40" t="s">
        <v>51</v>
      </c>
      <c r="E1067" s="168" t="s">
        <v>2084</v>
      </c>
      <c r="F1067" s="168" t="s">
        <v>2083</v>
      </c>
      <c r="G1067" s="145" t="s">
        <v>1924</v>
      </c>
      <c r="H1067" s="146">
        <v>44811</v>
      </c>
      <c r="I1067" s="146">
        <v>45176</v>
      </c>
      <c r="J1067" s="48">
        <v>31500</v>
      </c>
      <c r="K1067" s="147">
        <f t="shared" si="54"/>
        <v>957.6</v>
      </c>
      <c r="L1067" s="156"/>
      <c r="M1067" s="147">
        <f t="shared" si="53"/>
        <v>904.05000000000007</v>
      </c>
      <c r="N1067" s="148">
        <v>0</v>
      </c>
      <c r="O1067" s="147">
        <f t="shared" si="55"/>
        <v>29638.350000000002</v>
      </c>
      <c r="P1067" s="149"/>
      <c r="Q1067" s="149"/>
      <c r="R1067" s="150">
        <v>4900484546</v>
      </c>
    </row>
    <row r="1068" spans="1:18" s="151" customFormat="1" ht="15" customHeight="1" x14ac:dyDescent="0.25">
      <c r="A1068" s="94">
        <v>1061</v>
      </c>
      <c r="B1068" s="53" t="s">
        <v>1371</v>
      </c>
      <c r="C1068" s="175" t="s">
        <v>1482</v>
      </c>
      <c r="D1068" s="40" t="s">
        <v>51</v>
      </c>
      <c r="E1068" s="168" t="s">
        <v>2168</v>
      </c>
      <c r="F1068" s="168" t="s">
        <v>2083</v>
      </c>
      <c r="G1068" s="145" t="s">
        <v>1924</v>
      </c>
      <c r="H1068" s="169">
        <v>44813</v>
      </c>
      <c r="I1068" s="169">
        <v>45178</v>
      </c>
      <c r="J1068" s="176">
        <v>49500</v>
      </c>
      <c r="K1068" s="147">
        <f t="shared" si="54"/>
        <v>1504.8</v>
      </c>
      <c r="L1068" s="164">
        <v>1783.431</v>
      </c>
      <c r="M1068" s="147">
        <f t="shared" si="53"/>
        <v>1420.65</v>
      </c>
      <c r="N1068" s="177">
        <v>0</v>
      </c>
      <c r="O1068" s="147">
        <f t="shared" si="55"/>
        <v>44791.118999999999</v>
      </c>
      <c r="P1068" s="149"/>
      <c r="Q1068" s="149"/>
      <c r="R1068" s="178">
        <v>4900829815</v>
      </c>
    </row>
    <row r="1069" spans="1:18" s="151" customFormat="1" ht="15" customHeight="1" x14ac:dyDescent="0.25">
      <c r="A1069" s="27">
        <v>1062</v>
      </c>
      <c r="B1069" s="38" t="s">
        <v>1558</v>
      </c>
      <c r="C1069" s="47" t="s">
        <v>1559</v>
      </c>
      <c r="D1069" s="40" t="s">
        <v>51</v>
      </c>
      <c r="E1069" s="144" t="s">
        <v>2175</v>
      </c>
      <c r="F1069" s="144" t="s">
        <v>2083</v>
      </c>
      <c r="G1069" s="145" t="s">
        <v>1924</v>
      </c>
      <c r="H1069" s="146">
        <v>44805</v>
      </c>
      <c r="I1069" s="146">
        <v>45170</v>
      </c>
      <c r="J1069" s="48">
        <v>23100</v>
      </c>
      <c r="K1069" s="147">
        <f t="shared" si="54"/>
        <v>702.24</v>
      </c>
      <c r="L1069" s="156"/>
      <c r="M1069" s="147">
        <f t="shared" si="53"/>
        <v>662.97</v>
      </c>
      <c r="N1069" s="148">
        <v>2884.48</v>
      </c>
      <c r="O1069" s="147">
        <f t="shared" si="55"/>
        <v>18850.309999999998</v>
      </c>
      <c r="P1069" s="149"/>
      <c r="Q1069" s="149"/>
      <c r="R1069" s="150">
        <v>7100327100</v>
      </c>
    </row>
    <row r="1070" spans="1:18" s="151" customFormat="1" ht="15" customHeight="1" x14ac:dyDescent="0.25">
      <c r="A1070" s="94">
        <v>1063</v>
      </c>
      <c r="B1070" s="144" t="s">
        <v>2420</v>
      </c>
      <c r="C1070" s="144" t="s">
        <v>2420</v>
      </c>
      <c r="D1070" s="40" t="s">
        <v>51</v>
      </c>
      <c r="E1070" s="144" t="s">
        <v>2084</v>
      </c>
      <c r="F1070" s="144" t="s">
        <v>2083</v>
      </c>
      <c r="G1070" s="145" t="s">
        <v>1924</v>
      </c>
      <c r="H1070" s="146">
        <v>44743</v>
      </c>
      <c r="I1070" s="146">
        <v>45108</v>
      </c>
      <c r="J1070" s="48">
        <v>15730</v>
      </c>
      <c r="K1070" s="147">
        <f t="shared" si="54"/>
        <v>478.19200000000006</v>
      </c>
      <c r="L1070" s="156"/>
      <c r="M1070" s="147">
        <f t="shared" si="53"/>
        <v>451.45100000000002</v>
      </c>
      <c r="N1070" s="148"/>
      <c r="O1070" s="147">
        <f t="shared" si="55"/>
        <v>14800.357</v>
      </c>
      <c r="P1070" s="149"/>
      <c r="Q1070" s="149"/>
      <c r="R1070" s="173">
        <v>111294450</v>
      </c>
    </row>
    <row r="1071" spans="1:18" ht="15" customHeight="1" x14ac:dyDescent="0.25">
      <c r="A1071" s="27">
        <v>1064</v>
      </c>
      <c r="B1071" s="28" t="s">
        <v>1131</v>
      </c>
      <c r="C1071" s="29" t="s">
        <v>1132</v>
      </c>
      <c r="D1071" s="30" t="s">
        <v>51</v>
      </c>
      <c r="E1071" s="76" t="s">
        <v>1940</v>
      </c>
      <c r="F1071" s="76" t="s">
        <v>1939</v>
      </c>
      <c r="G1071" s="97" t="s">
        <v>1924</v>
      </c>
      <c r="H1071" s="3">
        <v>44593</v>
      </c>
      <c r="I1071" s="3">
        <v>44958</v>
      </c>
      <c r="J1071" s="32">
        <v>23100</v>
      </c>
      <c r="K1071" s="147">
        <f t="shared" si="54"/>
        <v>702.24</v>
      </c>
      <c r="L1071" s="156"/>
      <c r="M1071" s="147">
        <f t="shared" si="53"/>
        <v>662.97</v>
      </c>
      <c r="N1071" s="33">
        <v>0</v>
      </c>
      <c r="O1071" s="100">
        <f t="shared" si="55"/>
        <v>21734.789999999997</v>
      </c>
      <c r="P1071" s="81"/>
      <c r="Q1071" s="81">
        <v>0</v>
      </c>
      <c r="R1071" s="91">
        <v>100308394</v>
      </c>
    </row>
    <row r="1072" spans="1:18" s="117" customFormat="1" ht="15" customHeight="1" x14ac:dyDescent="0.25">
      <c r="A1072" s="94">
        <v>1065</v>
      </c>
      <c r="B1072" s="28" t="s">
        <v>1581</v>
      </c>
      <c r="C1072" s="29" t="s">
        <v>1582</v>
      </c>
      <c r="D1072" s="30" t="s">
        <v>51</v>
      </c>
      <c r="E1072" s="76" t="s">
        <v>1940</v>
      </c>
      <c r="F1072" s="76" t="s">
        <v>1939</v>
      </c>
      <c r="G1072" s="97" t="s">
        <v>1924</v>
      </c>
      <c r="H1072" s="3">
        <v>44774</v>
      </c>
      <c r="I1072" s="3">
        <v>45139</v>
      </c>
      <c r="J1072" s="32">
        <v>23100</v>
      </c>
      <c r="K1072" s="147">
        <f t="shared" si="54"/>
        <v>702.24</v>
      </c>
      <c r="L1072" s="156"/>
      <c r="M1072" s="147">
        <f t="shared" si="53"/>
        <v>662.97</v>
      </c>
      <c r="N1072" s="33">
        <v>0</v>
      </c>
      <c r="O1072" s="100">
        <f t="shared" si="55"/>
        <v>21734.789999999997</v>
      </c>
      <c r="P1072" s="81"/>
      <c r="Q1072" s="81"/>
      <c r="R1072" s="20">
        <v>104008404</v>
      </c>
    </row>
    <row r="1073" spans="1:18" s="117" customFormat="1" ht="15" customHeight="1" x14ac:dyDescent="0.25">
      <c r="A1073" s="27">
        <v>1066</v>
      </c>
      <c r="B1073" s="28" t="s">
        <v>1339</v>
      </c>
      <c r="C1073" s="29" t="s">
        <v>1340</v>
      </c>
      <c r="D1073" s="30" t="s">
        <v>38</v>
      </c>
      <c r="E1073" s="76" t="s">
        <v>2015</v>
      </c>
      <c r="F1073" s="76" t="s">
        <v>1939</v>
      </c>
      <c r="G1073" s="97" t="s">
        <v>1924</v>
      </c>
      <c r="H1073" s="3">
        <v>44805</v>
      </c>
      <c r="I1073" s="3">
        <v>45170</v>
      </c>
      <c r="J1073" s="32">
        <v>15730</v>
      </c>
      <c r="K1073" s="147">
        <f t="shared" si="54"/>
        <v>478.19200000000006</v>
      </c>
      <c r="L1073" s="156"/>
      <c r="M1073" s="147">
        <f t="shared" si="53"/>
        <v>451.45100000000002</v>
      </c>
      <c r="N1073" s="33">
        <v>3602.19</v>
      </c>
      <c r="O1073" s="100">
        <f t="shared" si="55"/>
        <v>11198.166999999999</v>
      </c>
      <c r="P1073" s="81"/>
      <c r="Q1073" s="81"/>
      <c r="R1073" s="20">
        <v>108409202</v>
      </c>
    </row>
    <row r="1074" spans="1:18" s="117" customFormat="1" ht="15" customHeight="1" x14ac:dyDescent="0.25">
      <c r="A1074" s="94">
        <v>1067</v>
      </c>
      <c r="B1074" s="28" t="s">
        <v>1470</v>
      </c>
      <c r="C1074" s="29" t="s">
        <v>1471</v>
      </c>
      <c r="D1074" s="30" t="s">
        <v>51</v>
      </c>
      <c r="E1074" s="76" t="s">
        <v>2015</v>
      </c>
      <c r="F1074" s="76" t="s">
        <v>1939</v>
      </c>
      <c r="G1074" s="97" t="s">
        <v>1924</v>
      </c>
      <c r="H1074" s="3">
        <v>44787</v>
      </c>
      <c r="I1074" s="3">
        <v>45152</v>
      </c>
      <c r="J1074" s="32">
        <v>15730</v>
      </c>
      <c r="K1074" s="147">
        <f t="shared" si="54"/>
        <v>478.19200000000006</v>
      </c>
      <c r="L1074" s="156"/>
      <c r="M1074" s="147">
        <f t="shared" si="53"/>
        <v>451.45100000000002</v>
      </c>
      <c r="N1074" s="33">
        <v>4440.8500000000004</v>
      </c>
      <c r="O1074" s="100">
        <f t="shared" si="55"/>
        <v>10359.507</v>
      </c>
      <c r="P1074" s="81"/>
      <c r="Q1074" s="81"/>
      <c r="R1074" s="20">
        <v>108537333</v>
      </c>
    </row>
    <row r="1075" spans="1:18" ht="15" customHeight="1" x14ac:dyDescent="0.25">
      <c r="A1075" s="27">
        <v>1068</v>
      </c>
      <c r="B1075" s="28" t="s">
        <v>1416</v>
      </c>
      <c r="C1075" s="29" t="s">
        <v>1417</v>
      </c>
      <c r="D1075" s="30" t="s">
        <v>51</v>
      </c>
      <c r="E1075" s="76" t="s">
        <v>2015</v>
      </c>
      <c r="F1075" s="76" t="s">
        <v>1939</v>
      </c>
      <c r="G1075" s="97" t="s">
        <v>1924</v>
      </c>
      <c r="H1075" s="3">
        <v>44774</v>
      </c>
      <c r="I1075" s="3">
        <v>45139</v>
      </c>
      <c r="J1075" s="32">
        <v>15730</v>
      </c>
      <c r="K1075" s="147">
        <f t="shared" si="54"/>
        <v>478.19200000000006</v>
      </c>
      <c r="L1075" s="156"/>
      <c r="M1075" s="147">
        <f t="shared" si="53"/>
        <v>451.45100000000002</v>
      </c>
      <c r="N1075" s="33">
        <v>0</v>
      </c>
      <c r="O1075" s="100">
        <f t="shared" si="55"/>
        <v>14800.357</v>
      </c>
      <c r="P1075" s="81"/>
      <c r="Q1075" s="81"/>
      <c r="R1075" s="20">
        <v>108614306</v>
      </c>
    </row>
    <row r="1076" spans="1:18" ht="15" customHeight="1" x14ac:dyDescent="0.25">
      <c r="A1076" s="94">
        <v>1069</v>
      </c>
      <c r="B1076" s="28" t="s">
        <v>1413</v>
      </c>
      <c r="C1076" s="29" t="s">
        <v>1414</v>
      </c>
      <c r="D1076" s="30" t="s">
        <v>51</v>
      </c>
      <c r="E1076" s="76" t="s">
        <v>2015</v>
      </c>
      <c r="F1076" s="76" t="s">
        <v>1939</v>
      </c>
      <c r="G1076" s="97" t="s">
        <v>1924</v>
      </c>
      <c r="H1076" s="3" t="s">
        <v>2360</v>
      </c>
      <c r="I1076" s="3">
        <v>44866</v>
      </c>
      <c r="J1076" s="32">
        <v>15730</v>
      </c>
      <c r="K1076" s="147">
        <f t="shared" si="54"/>
        <v>478.19200000000006</v>
      </c>
      <c r="L1076" s="156"/>
      <c r="M1076" s="147">
        <f t="shared" si="53"/>
        <v>451.45100000000002</v>
      </c>
      <c r="N1076" s="33"/>
      <c r="O1076" s="100">
        <f t="shared" si="55"/>
        <v>14800.357</v>
      </c>
      <c r="P1076" s="81"/>
      <c r="Q1076" s="81"/>
      <c r="R1076" s="20">
        <v>110597390</v>
      </c>
    </row>
    <row r="1077" spans="1:18" ht="15" customHeight="1" x14ac:dyDescent="0.25">
      <c r="A1077" s="27">
        <v>1070</v>
      </c>
      <c r="B1077" s="28" t="s">
        <v>1607</v>
      </c>
      <c r="C1077" s="29" t="s">
        <v>1608</v>
      </c>
      <c r="D1077" s="30" t="s">
        <v>51</v>
      </c>
      <c r="E1077" s="76" t="s">
        <v>1940</v>
      </c>
      <c r="F1077" s="76" t="s">
        <v>1939</v>
      </c>
      <c r="G1077" s="97" t="s">
        <v>1924</v>
      </c>
      <c r="H1077" s="3">
        <v>44743</v>
      </c>
      <c r="I1077" s="3">
        <v>45108</v>
      </c>
      <c r="J1077" s="32">
        <v>31500</v>
      </c>
      <c r="K1077" s="147">
        <f t="shared" si="54"/>
        <v>957.6</v>
      </c>
      <c r="L1077" s="156"/>
      <c r="M1077" s="147">
        <f t="shared" ref="M1077:M1100" si="56">+J1077/100*2.87</f>
        <v>904.05000000000007</v>
      </c>
      <c r="N1077" s="33">
        <v>0</v>
      </c>
      <c r="O1077" s="100">
        <f t="shared" si="55"/>
        <v>29638.350000000002</v>
      </c>
      <c r="P1077" s="81"/>
      <c r="Q1077" s="81"/>
      <c r="R1077" s="20">
        <v>111461430</v>
      </c>
    </row>
    <row r="1078" spans="1:18" ht="15" customHeight="1" x14ac:dyDescent="0.25">
      <c r="A1078" s="94">
        <v>1071</v>
      </c>
      <c r="B1078" s="28" t="s">
        <v>1035</v>
      </c>
      <c r="C1078" s="29" t="s">
        <v>33</v>
      </c>
      <c r="D1078" s="30" t="s">
        <v>51</v>
      </c>
      <c r="E1078" s="77" t="s">
        <v>2046</v>
      </c>
      <c r="F1078" s="8" t="s">
        <v>1939</v>
      </c>
      <c r="G1078" s="97" t="s">
        <v>1924</v>
      </c>
      <c r="H1078" s="3">
        <v>44655</v>
      </c>
      <c r="I1078" s="3">
        <v>45020</v>
      </c>
      <c r="J1078" s="32">
        <v>15730</v>
      </c>
      <c r="K1078" s="147">
        <f t="shared" si="54"/>
        <v>478.19200000000006</v>
      </c>
      <c r="L1078" s="156">
        <v>0</v>
      </c>
      <c r="M1078" s="147">
        <f t="shared" si="56"/>
        <v>451.45100000000002</v>
      </c>
      <c r="N1078" s="33">
        <v>0</v>
      </c>
      <c r="O1078" s="100">
        <f t="shared" si="55"/>
        <v>14800.357</v>
      </c>
      <c r="P1078" s="81"/>
      <c r="Q1078" s="81"/>
      <c r="R1078" s="20">
        <v>111698171</v>
      </c>
    </row>
    <row r="1079" spans="1:18" ht="15" customHeight="1" x14ac:dyDescent="0.25">
      <c r="A1079" s="27">
        <v>1072</v>
      </c>
      <c r="B1079" s="28" t="s">
        <v>819</v>
      </c>
      <c r="C1079" s="29" t="s">
        <v>820</v>
      </c>
      <c r="D1079" s="30" t="s">
        <v>51</v>
      </c>
      <c r="E1079" s="76" t="s">
        <v>1940</v>
      </c>
      <c r="F1079" s="76" t="s">
        <v>1939</v>
      </c>
      <c r="G1079" s="97" t="s">
        <v>1924</v>
      </c>
      <c r="H1079" s="3">
        <v>44805</v>
      </c>
      <c r="I1079" s="3">
        <v>45170</v>
      </c>
      <c r="J1079" s="32">
        <v>23100</v>
      </c>
      <c r="K1079" s="147">
        <f t="shared" si="54"/>
        <v>702.24</v>
      </c>
      <c r="L1079" s="156"/>
      <c r="M1079" s="147">
        <f t="shared" si="56"/>
        <v>662.97</v>
      </c>
      <c r="N1079" s="33">
        <v>0</v>
      </c>
      <c r="O1079" s="100">
        <f t="shared" si="55"/>
        <v>21734.789999999997</v>
      </c>
      <c r="P1079" s="81"/>
      <c r="Q1079" s="81"/>
      <c r="R1079" s="20">
        <v>111846523</v>
      </c>
    </row>
    <row r="1080" spans="1:18" ht="15" customHeight="1" x14ac:dyDescent="0.25">
      <c r="A1080" s="94">
        <v>1073</v>
      </c>
      <c r="B1080" s="35" t="s">
        <v>1037</v>
      </c>
      <c r="C1080" s="36" t="s">
        <v>1038</v>
      </c>
      <c r="D1080" s="30" t="s">
        <v>51</v>
      </c>
      <c r="E1080" s="77" t="s">
        <v>2030</v>
      </c>
      <c r="F1080" s="8" t="s">
        <v>1939</v>
      </c>
      <c r="G1080" s="97" t="s">
        <v>1924</v>
      </c>
      <c r="H1080" s="3">
        <v>44495</v>
      </c>
      <c r="I1080" s="3">
        <v>44860</v>
      </c>
      <c r="J1080" s="41">
        <v>15730</v>
      </c>
      <c r="K1080" s="147">
        <f t="shared" si="54"/>
        <v>478.19200000000006</v>
      </c>
      <c r="L1080" s="156">
        <v>0</v>
      </c>
      <c r="M1080" s="147">
        <f t="shared" si="56"/>
        <v>451.45100000000002</v>
      </c>
      <c r="N1080" s="33">
        <v>0</v>
      </c>
      <c r="O1080" s="100">
        <f t="shared" si="55"/>
        <v>14800.357</v>
      </c>
      <c r="P1080" s="81"/>
      <c r="Q1080" s="81"/>
      <c r="R1080" s="91">
        <v>112973433</v>
      </c>
    </row>
    <row r="1081" spans="1:18" ht="15" customHeight="1" x14ac:dyDescent="0.25">
      <c r="A1081" s="27">
        <v>1074</v>
      </c>
      <c r="B1081" s="28" t="s">
        <v>945</v>
      </c>
      <c r="C1081" s="29" t="s">
        <v>946</v>
      </c>
      <c r="D1081" s="30" t="s">
        <v>51</v>
      </c>
      <c r="E1081" s="76" t="s">
        <v>2015</v>
      </c>
      <c r="F1081" s="76" t="s">
        <v>1939</v>
      </c>
      <c r="G1081" s="97" t="s">
        <v>1924</v>
      </c>
      <c r="H1081" s="3">
        <v>44572</v>
      </c>
      <c r="I1081" s="3">
        <v>44937</v>
      </c>
      <c r="J1081" s="32">
        <v>15730</v>
      </c>
      <c r="K1081" s="147">
        <f t="shared" si="54"/>
        <v>478.19200000000006</v>
      </c>
      <c r="L1081" s="156"/>
      <c r="M1081" s="147">
        <f t="shared" si="56"/>
        <v>451.45100000000002</v>
      </c>
      <c r="N1081" s="33">
        <v>0</v>
      </c>
      <c r="O1081" s="100">
        <f t="shared" si="55"/>
        <v>14800.357</v>
      </c>
      <c r="P1081" s="81"/>
      <c r="Q1081" s="81"/>
      <c r="R1081" s="20">
        <v>114103708</v>
      </c>
    </row>
    <row r="1082" spans="1:18" s="151" customFormat="1" ht="15" customHeight="1" x14ac:dyDescent="0.25">
      <c r="A1082" s="94">
        <v>1075</v>
      </c>
      <c r="B1082" s="38" t="s">
        <v>863</v>
      </c>
      <c r="C1082" s="47" t="s">
        <v>864</v>
      </c>
      <c r="D1082" s="40" t="s">
        <v>51</v>
      </c>
      <c r="E1082" s="144" t="s">
        <v>2015</v>
      </c>
      <c r="F1082" s="144" t="s">
        <v>1939</v>
      </c>
      <c r="G1082" s="145" t="s">
        <v>1924</v>
      </c>
      <c r="H1082" s="146">
        <v>44593</v>
      </c>
      <c r="I1082" s="146">
        <v>44958</v>
      </c>
      <c r="J1082" s="48">
        <v>15730</v>
      </c>
      <c r="K1082" s="147">
        <f t="shared" si="54"/>
        <v>478.19200000000006</v>
      </c>
      <c r="L1082" s="156"/>
      <c r="M1082" s="147">
        <f t="shared" si="56"/>
        <v>451.45100000000002</v>
      </c>
      <c r="N1082" s="148">
        <v>3293.27</v>
      </c>
      <c r="O1082" s="147">
        <f t="shared" si="55"/>
        <v>11507.087</v>
      </c>
      <c r="P1082" s="149"/>
      <c r="Q1082" s="149"/>
      <c r="R1082" s="150">
        <v>116967977</v>
      </c>
    </row>
    <row r="1083" spans="1:18" ht="15" customHeight="1" x14ac:dyDescent="0.25">
      <c r="A1083" s="27">
        <v>1076</v>
      </c>
      <c r="B1083" s="28" t="s">
        <v>1090</v>
      </c>
      <c r="C1083" s="29" t="s">
        <v>1091</v>
      </c>
      <c r="D1083" s="30" t="s">
        <v>51</v>
      </c>
      <c r="E1083" s="77" t="s">
        <v>2046</v>
      </c>
      <c r="F1083" s="8" t="s">
        <v>1939</v>
      </c>
      <c r="G1083" s="97" t="s">
        <v>1924</v>
      </c>
      <c r="H1083" s="3">
        <v>44652</v>
      </c>
      <c r="I1083" s="3">
        <v>45017</v>
      </c>
      <c r="J1083" s="32">
        <v>15730</v>
      </c>
      <c r="K1083" s="147">
        <f t="shared" si="54"/>
        <v>478.19200000000006</v>
      </c>
      <c r="L1083" s="156">
        <v>0</v>
      </c>
      <c r="M1083" s="147">
        <f t="shared" si="56"/>
        <v>451.45100000000002</v>
      </c>
      <c r="N1083" s="33">
        <v>0</v>
      </c>
      <c r="O1083" s="100">
        <f t="shared" si="55"/>
        <v>14800.357</v>
      </c>
      <c r="P1083" s="81"/>
      <c r="Q1083" s="81"/>
      <c r="R1083" s="20">
        <v>200733384</v>
      </c>
    </row>
    <row r="1084" spans="1:18" ht="15" customHeight="1" x14ac:dyDescent="0.25">
      <c r="A1084" s="94">
        <v>1077</v>
      </c>
      <c r="B1084" s="28" t="s">
        <v>1213</v>
      </c>
      <c r="C1084" s="29" t="s">
        <v>1214</v>
      </c>
      <c r="D1084" s="30" t="s">
        <v>38</v>
      </c>
      <c r="E1084" s="76" t="s">
        <v>2118</v>
      </c>
      <c r="F1084" s="76" t="s">
        <v>1939</v>
      </c>
      <c r="G1084" s="97" t="s">
        <v>1924</v>
      </c>
      <c r="H1084" s="3">
        <v>44805</v>
      </c>
      <c r="I1084" s="3">
        <v>45170</v>
      </c>
      <c r="J1084" s="32">
        <v>23100</v>
      </c>
      <c r="K1084" s="147">
        <f t="shared" si="54"/>
        <v>702.24</v>
      </c>
      <c r="L1084" s="156"/>
      <c r="M1084" s="147">
        <f t="shared" si="56"/>
        <v>662.97</v>
      </c>
      <c r="N1084" s="33">
        <v>0</v>
      </c>
      <c r="O1084" s="100">
        <f t="shared" si="55"/>
        <v>21734.789999999997</v>
      </c>
      <c r="P1084" s="81"/>
      <c r="Q1084" s="81"/>
      <c r="R1084" s="20">
        <v>201678638</v>
      </c>
    </row>
    <row r="1085" spans="1:18" ht="15" customHeight="1" x14ac:dyDescent="0.25">
      <c r="A1085" s="27">
        <v>1078</v>
      </c>
      <c r="B1085" s="28" t="s">
        <v>1420</v>
      </c>
      <c r="C1085" s="29" t="s">
        <v>1421</v>
      </c>
      <c r="D1085" s="30" t="s">
        <v>51</v>
      </c>
      <c r="E1085" s="76" t="s">
        <v>2015</v>
      </c>
      <c r="F1085" s="76" t="s">
        <v>1939</v>
      </c>
      <c r="G1085" s="97" t="s">
        <v>1924</v>
      </c>
      <c r="H1085" s="3">
        <v>44741</v>
      </c>
      <c r="I1085" s="3">
        <v>45106</v>
      </c>
      <c r="J1085" s="32">
        <v>15730</v>
      </c>
      <c r="K1085" s="147">
        <f t="shared" si="54"/>
        <v>478.19200000000006</v>
      </c>
      <c r="L1085" s="156"/>
      <c r="M1085" s="147">
        <f t="shared" si="56"/>
        <v>451.45100000000002</v>
      </c>
      <c r="N1085" s="33">
        <v>4754.4799999999996</v>
      </c>
      <c r="O1085" s="100">
        <f t="shared" si="55"/>
        <v>10045.877</v>
      </c>
      <c r="P1085" s="81"/>
      <c r="Q1085" s="81"/>
      <c r="R1085" s="20">
        <v>1200510129</v>
      </c>
    </row>
    <row r="1086" spans="1:18" ht="15" customHeight="1" x14ac:dyDescent="0.25">
      <c r="A1086" s="94">
        <v>1079</v>
      </c>
      <c r="B1086" s="28" t="s">
        <v>1156</v>
      </c>
      <c r="C1086" s="29" t="s">
        <v>1157</v>
      </c>
      <c r="D1086" s="30" t="s">
        <v>51</v>
      </c>
      <c r="E1086" s="76" t="s">
        <v>2015</v>
      </c>
      <c r="F1086" s="76" t="s">
        <v>1939</v>
      </c>
      <c r="G1086" s="97" t="s">
        <v>1924</v>
      </c>
      <c r="H1086" s="3">
        <v>44531</v>
      </c>
      <c r="I1086" s="3">
        <v>44896</v>
      </c>
      <c r="J1086" s="32">
        <v>15730</v>
      </c>
      <c r="K1086" s="147">
        <f t="shared" si="54"/>
        <v>478.19200000000006</v>
      </c>
      <c r="L1086" s="156"/>
      <c r="M1086" s="147">
        <f t="shared" si="56"/>
        <v>451.45100000000002</v>
      </c>
      <c r="N1086" s="33">
        <v>0</v>
      </c>
      <c r="O1086" s="100">
        <f t="shared" si="55"/>
        <v>14800.357</v>
      </c>
      <c r="P1086" s="81"/>
      <c r="Q1086" s="81"/>
      <c r="R1086" s="20">
        <v>1900114032</v>
      </c>
    </row>
    <row r="1087" spans="1:18" ht="15" customHeight="1" x14ac:dyDescent="0.25">
      <c r="A1087" s="27">
        <v>1080</v>
      </c>
      <c r="B1087" s="28" t="s">
        <v>177</v>
      </c>
      <c r="C1087" s="29" t="s">
        <v>1050</v>
      </c>
      <c r="D1087" s="30" t="s">
        <v>51</v>
      </c>
      <c r="E1087" s="76" t="s">
        <v>1940</v>
      </c>
      <c r="F1087" s="76" t="s">
        <v>1939</v>
      </c>
      <c r="G1087" s="97" t="s">
        <v>1924</v>
      </c>
      <c r="H1087" s="3">
        <v>44621</v>
      </c>
      <c r="I1087" s="3">
        <v>44986</v>
      </c>
      <c r="J1087" s="32">
        <v>23100</v>
      </c>
      <c r="K1087" s="147">
        <f t="shared" si="54"/>
        <v>702.24</v>
      </c>
      <c r="L1087" s="156"/>
      <c r="M1087" s="147">
        <f t="shared" si="56"/>
        <v>662.97</v>
      </c>
      <c r="N1087" s="33">
        <v>0</v>
      </c>
      <c r="O1087" s="100">
        <f t="shared" si="55"/>
        <v>21734.789999999997</v>
      </c>
      <c r="P1087" s="81"/>
      <c r="Q1087" s="81"/>
      <c r="R1087" s="91">
        <v>4900749864</v>
      </c>
    </row>
    <row r="1088" spans="1:18" ht="15" customHeight="1" x14ac:dyDescent="0.25">
      <c r="A1088" s="94">
        <v>1081</v>
      </c>
      <c r="B1088" s="28" t="s">
        <v>1784</v>
      </c>
      <c r="C1088" s="29" t="s">
        <v>1785</v>
      </c>
      <c r="D1088" s="30" t="s">
        <v>38</v>
      </c>
      <c r="E1088" s="77" t="s">
        <v>2046</v>
      </c>
      <c r="F1088" s="8" t="s">
        <v>1939</v>
      </c>
      <c r="G1088" s="97" t="s">
        <v>1924</v>
      </c>
      <c r="H1088" s="3">
        <v>44652</v>
      </c>
      <c r="I1088" s="3">
        <v>45017</v>
      </c>
      <c r="J1088" s="32">
        <v>15730</v>
      </c>
      <c r="K1088" s="147">
        <f t="shared" si="54"/>
        <v>478.19200000000006</v>
      </c>
      <c r="L1088" s="156">
        <v>0</v>
      </c>
      <c r="M1088" s="147">
        <f t="shared" si="56"/>
        <v>451.45100000000002</v>
      </c>
      <c r="N1088" s="33">
        <v>0</v>
      </c>
      <c r="O1088" s="100">
        <f t="shared" si="55"/>
        <v>14800.357</v>
      </c>
      <c r="P1088" s="81"/>
      <c r="Q1088" s="81"/>
      <c r="R1088" s="20">
        <v>11000065570</v>
      </c>
    </row>
    <row r="1089" spans="1:18" ht="15" customHeight="1" x14ac:dyDescent="0.25">
      <c r="A1089" s="27">
        <v>1082</v>
      </c>
      <c r="B1089" s="28" t="s">
        <v>1312</v>
      </c>
      <c r="C1089" s="29" t="s">
        <v>1791</v>
      </c>
      <c r="D1089" s="30" t="s">
        <v>38</v>
      </c>
      <c r="E1089" s="77" t="s">
        <v>2046</v>
      </c>
      <c r="F1089" s="8" t="s">
        <v>1939</v>
      </c>
      <c r="G1089" s="97" t="s">
        <v>1924</v>
      </c>
      <c r="H1089" s="3">
        <v>44652</v>
      </c>
      <c r="I1089" s="3">
        <v>45017</v>
      </c>
      <c r="J1089" s="32">
        <v>15730</v>
      </c>
      <c r="K1089" s="147">
        <f t="shared" si="54"/>
        <v>478.19200000000006</v>
      </c>
      <c r="L1089" s="156">
        <v>0</v>
      </c>
      <c r="M1089" s="147">
        <f t="shared" si="56"/>
        <v>451.45100000000002</v>
      </c>
      <c r="N1089" s="33">
        <v>0</v>
      </c>
      <c r="O1089" s="100">
        <f t="shared" si="55"/>
        <v>14800.357</v>
      </c>
      <c r="P1089" s="81"/>
      <c r="Q1089" s="81"/>
      <c r="R1089" s="20">
        <v>22500182088</v>
      </c>
    </row>
    <row r="1090" spans="1:18" ht="15" customHeight="1" x14ac:dyDescent="0.25">
      <c r="A1090" s="94">
        <v>1083</v>
      </c>
      <c r="B1090" s="28" t="s">
        <v>1184</v>
      </c>
      <c r="C1090" s="29" t="s">
        <v>1185</v>
      </c>
      <c r="D1090" s="30" t="s">
        <v>51</v>
      </c>
      <c r="E1090" s="76" t="s">
        <v>2175</v>
      </c>
      <c r="F1090" s="76" t="s">
        <v>1939</v>
      </c>
      <c r="G1090" s="97" t="s">
        <v>1924</v>
      </c>
      <c r="H1090" s="3">
        <v>44805</v>
      </c>
      <c r="I1090" s="3">
        <v>45170</v>
      </c>
      <c r="J1090" s="32">
        <v>15730</v>
      </c>
      <c r="K1090" s="147">
        <f t="shared" si="54"/>
        <v>478.19200000000006</v>
      </c>
      <c r="L1090" s="156"/>
      <c r="M1090" s="147">
        <f t="shared" si="56"/>
        <v>451.45100000000002</v>
      </c>
      <c r="N1090" s="33">
        <v>715</v>
      </c>
      <c r="O1090" s="100">
        <f t="shared" si="55"/>
        <v>14085.357</v>
      </c>
      <c r="P1090" s="81"/>
      <c r="Q1090" s="81"/>
      <c r="R1090" s="20">
        <v>40221000827</v>
      </c>
    </row>
    <row r="1091" spans="1:18" ht="15" customHeight="1" x14ac:dyDescent="0.25">
      <c r="A1091" s="27">
        <v>1084</v>
      </c>
      <c r="B1091" s="28" t="s">
        <v>859</v>
      </c>
      <c r="C1091" s="29" t="s">
        <v>860</v>
      </c>
      <c r="D1091" s="109" t="s">
        <v>38</v>
      </c>
      <c r="E1091" s="77" t="s">
        <v>2427</v>
      </c>
      <c r="F1091" s="8" t="s">
        <v>1939</v>
      </c>
      <c r="G1091" s="97" t="s">
        <v>1924</v>
      </c>
      <c r="H1091" s="4">
        <v>44652</v>
      </c>
      <c r="I1091" s="3">
        <v>45017</v>
      </c>
      <c r="J1091" s="127">
        <v>28000</v>
      </c>
      <c r="K1091" s="147">
        <f t="shared" si="54"/>
        <v>851.2</v>
      </c>
      <c r="L1091" s="163">
        <v>0</v>
      </c>
      <c r="M1091" s="147">
        <f t="shared" si="56"/>
        <v>803.6</v>
      </c>
      <c r="N1091" s="81">
        <v>0</v>
      </c>
      <c r="O1091" s="100">
        <f t="shared" si="55"/>
        <v>26345.200000000001</v>
      </c>
      <c r="P1091" s="81"/>
      <c r="Q1091" s="81"/>
      <c r="R1091" s="91">
        <v>40226263057</v>
      </c>
    </row>
    <row r="1092" spans="1:18" s="151" customFormat="1" ht="15" customHeight="1" x14ac:dyDescent="0.25">
      <c r="A1092" s="94">
        <v>1085</v>
      </c>
      <c r="B1092" s="53" t="s">
        <v>2449</v>
      </c>
      <c r="C1092" s="55" t="s">
        <v>2450</v>
      </c>
      <c r="D1092" s="40" t="s">
        <v>51</v>
      </c>
      <c r="E1092" s="167" t="s">
        <v>2435</v>
      </c>
      <c r="F1092" s="144" t="s">
        <v>1944</v>
      </c>
      <c r="G1092" s="145" t="s">
        <v>1924</v>
      </c>
      <c r="H1092" s="146">
        <v>44896</v>
      </c>
      <c r="I1092" s="146">
        <v>45261</v>
      </c>
      <c r="J1092" s="48">
        <v>69663.100000000006</v>
      </c>
      <c r="K1092" s="147">
        <f>+J1092/100*3.04</f>
        <v>2117.7582400000001</v>
      </c>
      <c r="L1092" s="156">
        <v>5305.06</v>
      </c>
      <c r="M1092" s="147">
        <f>+J1092/100*2.87</f>
        <v>1999.3309700000002</v>
      </c>
      <c r="N1092" s="148">
        <v>0</v>
      </c>
      <c r="O1092" s="147">
        <f>+J1092-K1092-L1092-M1092-N1092</f>
        <v>60240.95079000001</v>
      </c>
      <c r="P1092" s="149">
        <v>0</v>
      </c>
      <c r="Q1092" s="149"/>
      <c r="R1092" s="150">
        <v>102118668</v>
      </c>
    </row>
    <row r="1093" spans="1:18" s="151" customFormat="1" ht="15" customHeight="1" x14ac:dyDescent="0.25">
      <c r="A1093" s="27">
        <v>1086</v>
      </c>
      <c r="B1093" s="38" t="s">
        <v>1567</v>
      </c>
      <c r="C1093" s="47" t="s">
        <v>1568</v>
      </c>
      <c r="D1093" s="40" t="s">
        <v>38</v>
      </c>
      <c r="E1093" s="144" t="s">
        <v>2156</v>
      </c>
      <c r="F1093" s="144" t="s">
        <v>2048</v>
      </c>
      <c r="G1093" s="145" t="s">
        <v>1924</v>
      </c>
      <c r="H1093" s="146">
        <v>44805</v>
      </c>
      <c r="I1093" s="146">
        <v>45170</v>
      </c>
      <c r="J1093" s="48">
        <v>33000</v>
      </c>
      <c r="K1093" s="147">
        <f t="shared" si="54"/>
        <v>1003.2</v>
      </c>
      <c r="L1093" s="156">
        <v>0</v>
      </c>
      <c r="M1093" s="147">
        <f t="shared" si="56"/>
        <v>947.1</v>
      </c>
      <c r="N1093" s="148">
        <v>0</v>
      </c>
      <c r="O1093" s="147">
        <f t="shared" si="55"/>
        <v>31049.7</v>
      </c>
      <c r="P1093" s="149"/>
      <c r="Q1093" s="149"/>
      <c r="R1093" s="150">
        <v>4800890487</v>
      </c>
    </row>
    <row r="1094" spans="1:18" s="151" customFormat="1" ht="15" customHeight="1" x14ac:dyDescent="0.25">
      <c r="A1094" s="94">
        <v>1087</v>
      </c>
      <c r="B1094" s="38" t="s">
        <v>650</v>
      </c>
      <c r="C1094" s="39" t="s">
        <v>651</v>
      </c>
      <c r="D1094" s="40" t="s">
        <v>51</v>
      </c>
      <c r="E1094" s="144" t="s">
        <v>2035</v>
      </c>
      <c r="F1094" s="144" t="s">
        <v>2034</v>
      </c>
      <c r="G1094" s="145" t="s">
        <v>1924</v>
      </c>
      <c r="H1094" s="146">
        <v>44805</v>
      </c>
      <c r="I1094" s="146">
        <v>45170</v>
      </c>
      <c r="J1094" s="48">
        <v>60000</v>
      </c>
      <c r="K1094" s="147">
        <f t="shared" si="54"/>
        <v>1824</v>
      </c>
      <c r="L1094" s="156">
        <v>2881.67</v>
      </c>
      <c r="M1094" s="147">
        <f t="shared" si="56"/>
        <v>1722</v>
      </c>
      <c r="N1094" s="148">
        <v>7929.9</v>
      </c>
      <c r="O1094" s="147">
        <f t="shared" si="55"/>
        <v>45642.43</v>
      </c>
      <c r="P1094" s="149"/>
      <c r="Q1094" s="149"/>
      <c r="R1094" s="150">
        <v>110773769</v>
      </c>
    </row>
    <row r="1095" spans="1:18" s="151" customFormat="1" ht="15" customHeight="1" x14ac:dyDescent="0.25">
      <c r="A1095" s="27">
        <v>1088</v>
      </c>
      <c r="B1095" s="38" t="s">
        <v>746</v>
      </c>
      <c r="C1095" s="39" t="s">
        <v>747</v>
      </c>
      <c r="D1095" s="40" t="s">
        <v>51</v>
      </c>
      <c r="E1095" s="144" t="s">
        <v>2092</v>
      </c>
      <c r="F1095" s="144" t="s">
        <v>2034</v>
      </c>
      <c r="G1095" s="145" t="s">
        <v>1924</v>
      </c>
      <c r="H1095" s="146">
        <v>44713</v>
      </c>
      <c r="I1095" s="146">
        <v>45078</v>
      </c>
      <c r="J1095" s="48">
        <v>23100</v>
      </c>
      <c r="K1095" s="147">
        <f t="shared" si="54"/>
        <v>702.24</v>
      </c>
      <c r="L1095" s="156">
        <v>0</v>
      </c>
      <c r="M1095" s="147">
        <f t="shared" si="56"/>
        <v>662.97</v>
      </c>
      <c r="N1095" s="148">
        <v>4663.7299999999996</v>
      </c>
      <c r="O1095" s="147">
        <f t="shared" si="55"/>
        <v>17071.059999999998</v>
      </c>
      <c r="P1095" s="149"/>
      <c r="Q1095" s="149"/>
      <c r="R1095" s="150">
        <v>115962250</v>
      </c>
    </row>
    <row r="1096" spans="1:18" s="151" customFormat="1" ht="15" customHeight="1" x14ac:dyDescent="0.25">
      <c r="A1096" s="94">
        <v>1089</v>
      </c>
      <c r="B1096" s="38" t="s">
        <v>1623</v>
      </c>
      <c r="C1096" s="47" t="s">
        <v>2436</v>
      </c>
      <c r="D1096" s="40" t="s">
        <v>51</v>
      </c>
      <c r="E1096" s="144" t="s">
        <v>2187</v>
      </c>
      <c r="F1096" s="144" t="s">
        <v>1944</v>
      </c>
      <c r="G1096" s="145" t="s">
        <v>1924</v>
      </c>
      <c r="H1096" s="146">
        <v>44896</v>
      </c>
      <c r="I1096" s="146" t="s">
        <v>2437</v>
      </c>
      <c r="J1096" s="48">
        <v>12100</v>
      </c>
      <c r="K1096" s="147">
        <f>+J1096/100*3.04</f>
        <v>367.84000000000003</v>
      </c>
      <c r="L1096" s="156">
        <v>0</v>
      </c>
      <c r="M1096" s="147">
        <f t="shared" si="56"/>
        <v>347.27000000000004</v>
      </c>
      <c r="N1096" s="148">
        <v>0</v>
      </c>
      <c r="O1096" s="147">
        <f>+J1096-K1096-L1096-M1096-N1096</f>
        <v>11384.89</v>
      </c>
      <c r="P1096" s="149"/>
      <c r="Q1096" s="149"/>
      <c r="R1096" s="150">
        <v>4800890487</v>
      </c>
    </row>
    <row r="1097" spans="1:18" s="151" customFormat="1" ht="15" customHeight="1" x14ac:dyDescent="0.25">
      <c r="A1097" s="27">
        <v>1090</v>
      </c>
      <c r="B1097" s="38" t="s">
        <v>2438</v>
      </c>
      <c r="C1097" s="39" t="s">
        <v>2439</v>
      </c>
      <c r="D1097" s="40" t="s">
        <v>38</v>
      </c>
      <c r="E1097" s="144" t="s">
        <v>2025</v>
      </c>
      <c r="F1097" s="144" t="s">
        <v>1978</v>
      </c>
      <c r="G1097" s="145" t="s">
        <v>1924</v>
      </c>
      <c r="H1097" s="146">
        <v>44896</v>
      </c>
      <c r="I1097" s="146">
        <v>45261</v>
      </c>
      <c r="J1097" s="48">
        <v>20570</v>
      </c>
      <c r="K1097" s="147">
        <f>+J1097/100*3.04</f>
        <v>625.32799999999997</v>
      </c>
      <c r="L1097" s="156"/>
      <c r="M1097" s="147">
        <f t="shared" si="56"/>
        <v>590.35900000000004</v>
      </c>
      <c r="N1097" s="148"/>
      <c r="O1097" s="147">
        <f>+J1097-K1097-L1097-M1097-N1097</f>
        <v>19354.312999999998</v>
      </c>
      <c r="P1097" s="149"/>
      <c r="Q1097" s="149"/>
      <c r="R1097" s="150">
        <v>110773769</v>
      </c>
    </row>
    <row r="1098" spans="1:18" s="151" customFormat="1" ht="15" customHeight="1" x14ac:dyDescent="0.25">
      <c r="A1098" s="94">
        <v>1091</v>
      </c>
      <c r="B1098" s="38" t="s">
        <v>2440</v>
      </c>
      <c r="C1098" s="39" t="s">
        <v>2441</v>
      </c>
      <c r="D1098" s="40" t="s">
        <v>51</v>
      </c>
      <c r="E1098" s="144" t="s">
        <v>2201</v>
      </c>
      <c r="F1098" s="144" t="s">
        <v>2106</v>
      </c>
      <c r="G1098" s="145" t="s">
        <v>1924</v>
      </c>
      <c r="H1098" s="146">
        <v>44896</v>
      </c>
      <c r="I1098" s="146">
        <v>45261</v>
      </c>
      <c r="J1098" s="48">
        <v>28875</v>
      </c>
      <c r="K1098" s="147">
        <f>+J1098/100*3.04</f>
        <v>877.8</v>
      </c>
      <c r="L1098" s="156">
        <v>0</v>
      </c>
      <c r="M1098" s="147">
        <f t="shared" si="56"/>
        <v>828.71249999999998</v>
      </c>
      <c r="N1098" s="148"/>
      <c r="O1098" s="147">
        <f>+J1098-K1098-L1098-M1098-N1098</f>
        <v>27168.487499999999</v>
      </c>
      <c r="P1098" s="149"/>
      <c r="Q1098" s="149"/>
      <c r="R1098" s="150">
        <v>115962250</v>
      </c>
    </row>
    <row r="1099" spans="1:18" s="151" customFormat="1" ht="15" customHeight="1" x14ac:dyDescent="0.25">
      <c r="A1099" s="27">
        <v>1092</v>
      </c>
      <c r="B1099" s="38" t="s">
        <v>2442</v>
      </c>
      <c r="C1099" s="39" t="s">
        <v>2443</v>
      </c>
      <c r="D1099" s="40" t="s">
        <v>38</v>
      </c>
      <c r="E1099" s="144" t="s">
        <v>2444</v>
      </c>
      <c r="F1099" s="144" t="s">
        <v>1923</v>
      </c>
      <c r="G1099" s="145" t="s">
        <v>1924</v>
      </c>
      <c r="H1099" s="146">
        <v>44896</v>
      </c>
      <c r="I1099" s="146">
        <v>45261</v>
      </c>
      <c r="J1099" s="48">
        <v>41226.9</v>
      </c>
      <c r="K1099" s="147">
        <f>+J1099/100*3.04</f>
        <v>1253.2977599999999</v>
      </c>
      <c r="L1099" s="156">
        <v>615.80999999999995</v>
      </c>
      <c r="M1099" s="147">
        <f t="shared" si="56"/>
        <v>1183.2120300000001</v>
      </c>
      <c r="N1099" s="148"/>
      <c r="O1099" s="147">
        <f>+J1099-K1099-L1099-M1099-N1099</f>
        <v>38174.58021</v>
      </c>
      <c r="P1099" s="149"/>
      <c r="Q1099" s="149"/>
      <c r="R1099" s="150">
        <v>110773769</v>
      </c>
    </row>
    <row r="1100" spans="1:18" s="151" customFormat="1" ht="15" customHeight="1" x14ac:dyDescent="0.25">
      <c r="A1100" s="94">
        <v>1093</v>
      </c>
      <c r="B1100" s="38" t="s">
        <v>2445</v>
      </c>
      <c r="C1100" s="39" t="s">
        <v>2446</v>
      </c>
      <c r="D1100" s="40" t="s">
        <v>38</v>
      </c>
      <c r="E1100" s="144" t="s">
        <v>1984</v>
      </c>
      <c r="F1100" s="144" t="s">
        <v>2277</v>
      </c>
      <c r="G1100" s="145" t="s">
        <v>1924</v>
      </c>
      <c r="H1100" s="146">
        <v>44896</v>
      </c>
      <c r="I1100" s="146">
        <v>45261</v>
      </c>
      <c r="J1100" s="48">
        <v>15730</v>
      </c>
      <c r="K1100" s="147">
        <f>+J1100/100*3.04</f>
        <v>478.19200000000006</v>
      </c>
      <c r="L1100" s="156">
        <v>0</v>
      </c>
      <c r="M1100" s="147">
        <f t="shared" si="56"/>
        <v>451.45100000000002</v>
      </c>
      <c r="N1100" s="148"/>
      <c r="O1100" s="147">
        <f>+J1100-K1100-L1100-M1100-N1100</f>
        <v>14800.357</v>
      </c>
      <c r="P1100" s="149"/>
      <c r="Q1100" s="149"/>
      <c r="R1100" s="150">
        <v>115962250</v>
      </c>
    </row>
    <row r="1101" spans="1:18" ht="15.75" customHeight="1" thickBot="1" x14ac:dyDescent="0.3">
      <c r="I1101" s="16" t="s">
        <v>2265</v>
      </c>
      <c r="J1101" s="15">
        <f t="shared" ref="J1101:O1101" si="57">SUM(J8:J1100)</f>
        <v>42411393.230000019</v>
      </c>
      <c r="K1101" s="165">
        <f t="shared" si="57"/>
        <v>1289306.3541920055</v>
      </c>
      <c r="L1101" s="165">
        <f t="shared" si="57"/>
        <v>1624553.620900701</v>
      </c>
      <c r="M1101" s="165">
        <f t="shared" si="57"/>
        <v>1217206.9857009982</v>
      </c>
      <c r="N1101" s="15">
        <f t="shared" si="57"/>
        <v>4717254.5280000046</v>
      </c>
      <c r="O1101" s="15">
        <f t="shared" si="57"/>
        <v>33563071.741206348</v>
      </c>
      <c r="P1101" s="83"/>
      <c r="Q1101" s="83"/>
      <c r="R1101" s="23"/>
    </row>
    <row r="1102" spans="1:18" ht="15.75" thickTop="1" x14ac:dyDescent="0.25"/>
    <row r="1105" spans="4:4" x14ac:dyDescent="0.25">
      <c r="D1105" s="154"/>
    </row>
  </sheetData>
  <sortState xmlns:xlrd2="http://schemas.microsoft.com/office/spreadsheetml/2017/richdata2" ref="A18:R44">
    <sortCondition descending="1" ref="A17"/>
  </sortState>
  <mergeCells count="3">
    <mergeCell ref="A2:O2"/>
    <mergeCell ref="A3:O3"/>
    <mergeCell ref="A4:O4"/>
  </mergeCells>
  <printOptions horizontalCentered="1"/>
  <pageMargins left="0.19685039370078741" right="0.19685039370078741" top="0.31496062992125984" bottom="0.27559055118110237" header="0.19685039370078741" footer="0.19685039370078741"/>
  <pageSetup paperSize="5" scale="49" fitToHeight="0" orientation="landscape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031"/>
  <sheetViews>
    <sheetView tabSelected="1" topLeftCell="A1006" zoomScale="86" zoomScaleNormal="86" workbookViewId="0">
      <selection activeCell="E1027" sqref="E1027"/>
    </sheetView>
  </sheetViews>
  <sheetFormatPr baseColWidth="10" defaultRowHeight="15" x14ac:dyDescent="0.25"/>
  <cols>
    <col min="1" max="1" width="8.42578125" style="217" customWidth="1"/>
    <col min="2" max="2" width="20" style="229" customWidth="1"/>
    <col min="3" max="3" width="28.42578125" style="230" customWidth="1"/>
    <col min="4" max="4" width="7.28515625" style="217" customWidth="1"/>
    <col min="5" max="5" width="53.28515625" style="229" customWidth="1"/>
    <col min="6" max="6" width="39.140625" style="217" bestFit="1" customWidth="1"/>
    <col min="7" max="7" width="15.5703125" style="217" customWidth="1"/>
    <col min="8" max="8" width="15.42578125" style="217" customWidth="1"/>
    <col min="9" max="9" width="15.7109375" style="217" customWidth="1"/>
    <col min="10" max="10" width="15.42578125" style="217" customWidth="1"/>
    <col min="11" max="11" width="15.140625" style="217" customWidth="1"/>
    <col min="12" max="12" width="17.7109375" style="217" customWidth="1"/>
    <col min="13" max="13" width="19" style="217" customWidth="1"/>
    <col min="14" max="14" width="19.140625" style="217" customWidth="1"/>
    <col min="15" max="15" width="21" style="231" customWidth="1"/>
    <col min="16" max="16" width="16.140625" style="217" customWidth="1"/>
    <col min="17" max="17" width="11.42578125" style="217"/>
    <col min="18" max="18" width="6.5703125" style="217" bestFit="1" customWidth="1"/>
    <col min="19" max="16384" width="11.42578125" style="217"/>
  </cols>
  <sheetData>
    <row r="1" spans="1:17" x14ac:dyDescent="0.25">
      <c r="B1" s="223"/>
      <c r="C1" s="224"/>
      <c r="D1" s="218"/>
      <c r="E1" s="223"/>
      <c r="F1" s="218"/>
      <c r="G1" s="218"/>
      <c r="H1" s="218"/>
      <c r="I1" s="218"/>
      <c r="J1" s="218"/>
      <c r="K1" s="218"/>
      <c r="L1" s="218"/>
      <c r="M1" s="218"/>
      <c r="N1" s="218"/>
      <c r="O1" s="225"/>
      <c r="P1" s="218"/>
      <c r="Q1" s="218"/>
    </row>
    <row r="2" spans="1:17" ht="26.25" x14ac:dyDescent="0.4">
      <c r="A2" s="277" t="s">
        <v>15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8"/>
      <c r="N2" s="277"/>
      <c r="O2" s="279"/>
      <c r="P2" s="277"/>
      <c r="Q2" s="218"/>
    </row>
    <row r="3" spans="1:17" ht="21" x14ac:dyDescent="0.35">
      <c r="A3" s="274" t="s">
        <v>16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80"/>
      <c r="N3" s="274"/>
      <c r="O3" s="281"/>
      <c r="P3" s="274"/>
      <c r="Q3" s="218"/>
    </row>
    <row r="4" spans="1:17" ht="15.75" x14ac:dyDescent="0.25">
      <c r="A4" s="282" t="s">
        <v>2993</v>
      </c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3"/>
      <c r="N4" s="282"/>
      <c r="O4" s="284"/>
      <c r="P4" s="282"/>
      <c r="Q4" s="218"/>
    </row>
    <row r="5" spans="1:17" ht="15.75" x14ac:dyDescent="0.25">
      <c r="A5" s="222"/>
      <c r="B5" s="226"/>
      <c r="C5" s="227"/>
      <c r="D5" s="222"/>
      <c r="E5" s="226"/>
      <c r="F5" s="261"/>
      <c r="G5" s="222"/>
      <c r="H5" s="222"/>
      <c r="I5" s="268"/>
      <c r="J5" s="257"/>
      <c r="K5" s="264"/>
      <c r="L5" s="222"/>
      <c r="M5" s="222"/>
      <c r="N5" s="222"/>
      <c r="O5" s="228"/>
      <c r="P5" s="222"/>
      <c r="Q5" s="218"/>
    </row>
    <row r="7" spans="1:17" ht="15.75" thickBot="1" x14ac:dyDescent="0.3"/>
    <row r="8" spans="1:17" ht="26.25" thickBot="1" x14ac:dyDescent="0.3">
      <c r="A8" s="232" t="s">
        <v>0</v>
      </c>
      <c r="B8" s="234" t="s">
        <v>1</v>
      </c>
      <c r="C8" s="234" t="s">
        <v>2</v>
      </c>
      <c r="D8" s="233" t="s">
        <v>3</v>
      </c>
      <c r="E8" s="233" t="s">
        <v>4</v>
      </c>
      <c r="F8" s="233" t="s">
        <v>5</v>
      </c>
      <c r="G8" s="233" t="s">
        <v>6</v>
      </c>
      <c r="H8" s="235" t="s">
        <v>7</v>
      </c>
      <c r="I8" s="235" t="s">
        <v>8</v>
      </c>
      <c r="J8" s="260" t="s">
        <v>9</v>
      </c>
      <c r="K8" s="236" t="s">
        <v>2990</v>
      </c>
      <c r="L8" s="236" t="s">
        <v>10</v>
      </c>
      <c r="M8" s="236" t="s">
        <v>11</v>
      </c>
      <c r="N8" s="236" t="s">
        <v>12</v>
      </c>
      <c r="O8" s="236" t="s">
        <v>13</v>
      </c>
      <c r="P8" s="237" t="s">
        <v>14</v>
      </c>
    </row>
    <row r="9" spans="1:17" s="220" customFormat="1" ht="24" customHeight="1" x14ac:dyDescent="0.25">
      <c r="A9" s="244">
        <v>1</v>
      </c>
      <c r="B9" s="245" t="s">
        <v>2458</v>
      </c>
      <c r="C9" s="246" t="s">
        <v>2459</v>
      </c>
      <c r="D9" s="247" t="s">
        <v>51</v>
      </c>
      <c r="E9" s="203" t="s">
        <v>2460</v>
      </c>
      <c r="F9" s="203" t="s">
        <v>1950</v>
      </c>
      <c r="G9" s="248" t="s">
        <v>2461</v>
      </c>
      <c r="H9" s="249" t="s">
        <v>2462</v>
      </c>
      <c r="I9" s="250"/>
      <c r="J9" s="250"/>
      <c r="K9" s="250"/>
      <c r="L9" s="250"/>
      <c r="M9" s="250"/>
      <c r="N9" s="250"/>
      <c r="O9" s="250"/>
      <c r="P9" s="251"/>
    </row>
    <row r="10" spans="1:17" s="220" customFormat="1" ht="15" customHeight="1" x14ac:dyDescent="0.25">
      <c r="A10" s="244">
        <v>2</v>
      </c>
      <c r="B10" s="53" t="s">
        <v>2605</v>
      </c>
      <c r="C10" s="72" t="s">
        <v>2606</v>
      </c>
      <c r="D10" s="252" t="s">
        <v>38</v>
      </c>
      <c r="E10" s="168" t="s">
        <v>2607</v>
      </c>
      <c r="F10" s="168" t="s">
        <v>1950</v>
      </c>
      <c r="G10" s="248" t="s">
        <v>1924</v>
      </c>
      <c r="H10" s="253">
        <v>45444</v>
      </c>
      <c r="I10" s="253">
        <v>45809</v>
      </c>
      <c r="J10" s="48">
        <v>49500</v>
      </c>
      <c r="K10" s="265"/>
      <c r="L10" s="182">
        <f>+J10/100*3.04</f>
        <v>1504.8</v>
      </c>
      <c r="M10" s="242">
        <v>1783.43</v>
      </c>
      <c r="N10" s="182">
        <f>+J10/100*2.87</f>
        <v>1420.65</v>
      </c>
      <c r="O10" s="254"/>
      <c r="P10" s="182">
        <f>+J10-L10-M10-N10-O10</f>
        <v>44791.119999999995</v>
      </c>
    </row>
    <row r="11" spans="1:17" s="220" customFormat="1" ht="15" customHeight="1" x14ac:dyDescent="0.25">
      <c r="A11" s="244">
        <v>3</v>
      </c>
      <c r="B11" s="53" t="s">
        <v>1400</v>
      </c>
      <c r="C11" s="72" t="s">
        <v>1399</v>
      </c>
      <c r="D11" s="252" t="s">
        <v>38</v>
      </c>
      <c r="E11" s="168" t="s">
        <v>2429</v>
      </c>
      <c r="F11" s="168" t="s">
        <v>1950</v>
      </c>
      <c r="G11" s="248" t="s">
        <v>1924</v>
      </c>
      <c r="H11" s="253">
        <v>45566</v>
      </c>
      <c r="I11" s="253">
        <v>45931</v>
      </c>
      <c r="J11" s="48">
        <v>30000</v>
      </c>
      <c r="K11" s="265"/>
      <c r="L11" s="182">
        <f t="shared" ref="L11:L89" si="0">+J11/100*3.04</f>
        <v>912</v>
      </c>
      <c r="M11" s="242">
        <v>0</v>
      </c>
      <c r="N11" s="182">
        <f t="shared" ref="N11:N89" si="1">+J11/100*2.87</f>
        <v>861</v>
      </c>
      <c r="O11" s="254">
        <v>0</v>
      </c>
      <c r="P11" s="182">
        <f t="shared" ref="P11:P80" si="2">+J11-L11-M11-N11-O11</f>
        <v>28227</v>
      </c>
    </row>
    <row r="12" spans="1:17" s="220" customFormat="1" ht="15" customHeight="1" x14ac:dyDescent="0.25">
      <c r="A12" s="244">
        <v>4</v>
      </c>
      <c r="B12" s="53" t="s">
        <v>1061</v>
      </c>
      <c r="C12" s="72" t="s">
        <v>1062</v>
      </c>
      <c r="D12" s="252" t="s">
        <v>51</v>
      </c>
      <c r="E12" s="168" t="s">
        <v>2216</v>
      </c>
      <c r="F12" s="168" t="s">
        <v>1950</v>
      </c>
      <c r="G12" s="248" t="s">
        <v>1924</v>
      </c>
      <c r="H12" s="253">
        <v>45544</v>
      </c>
      <c r="I12" s="253">
        <v>45909</v>
      </c>
      <c r="J12" s="48">
        <v>23100</v>
      </c>
      <c r="K12" s="265"/>
      <c r="L12" s="182">
        <f t="shared" si="0"/>
        <v>702.24</v>
      </c>
      <c r="M12" s="242"/>
      <c r="N12" s="182">
        <f t="shared" si="1"/>
        <v>662.97</v>
      </c>
      <c r="O12" s="254">
        <v>0</v>
      </c>
      <c r="P12" s="182">
        <f t="shared" si="2"/>
        <v>21734.789999999997</v>
      </c>
    </row>
    <row r="13" spans="1:17" s="220" customFormat="1" ht="15" customHeight="1" x14ac:dyDescent="0.25">
      <c r="A13" s="244">
        <v>5</v>
      </c>
      <c r="B13" s="53" t="s">
        <v>1335</v>
      </c>
      <c r="C13" s="72" t="s">
        <v>1336</v>
      </c>
      <c r="D13" s="252" t="s">
        <v>38</v>
      </c>
      <c r="E13" s="168" t="s">
        <v>2081</v>
      </c>
      <c r="F13" s="168" t="s">
        <v>1950</v>
      </c>
      <c r="G13" s="248" t="s">
        <v>1924</v>
      </c>
      <c r="H13" s="253">
        <v>45658</v>
      </c>
      <c r="I13" s="253">
        <v>46023</v>
      </c>
      <c r="J13" s="48">
        <v>23100</v>
      </c>
      <c r="K13" s="265"/>
      <c r="L13" s="182">
        <f>+J13/100*3.04</f>
        <v>702.24</v>
      </c>
      <c r="M13" s="242"/>
      <c r="N13" s="182">
        <f>+J13/100*2.87</f>
        <v>662.97</v>
      </c>
      <c r="O13" s="254">
        <v>0</v>
      </c>
      <c r="P13" s="182">
        <f>+J13-L13-M13-N13-O13</f>
        <v>21734.789999999997</v>
      </c>
    </row>
    <row r="14" spans="1:17" s="220" customFormat="1" ht="15" customHeight="1" x14ac:dyDescent="0.25">
      <c r="A14" s="244">
        <v>6</v>
      </c>
      <c r="B14" s="53" t="s">
        <v>903</v>
      </c>
      <c r="C14" s="72" t="s">
        <v>947</v>
      </c>
      <c r="D14" s="252" t="s">
        <v>38</v>
      </c>
      <c r="E14" s="168" t="s">
        <v>2599</v>
      </c>
      <c r="F14" s="168" t="s">
        <v>1950</v>
      </c>
      <c r="G14" s="248" t="s">
        <v>1924</v>
      </c>
      <c r="H14" s="253">
        <v>45641</v>
      </c>
      <c r="I14" s="253">
        <v>46006</v>
      </c>
      <c r="J14" s="48">
        <v>28875</v>
      </c>
      <c r="K14" s="265"/>
      <c r="L14" s="182">
        <f>+J14/100*3.04</f>
        <v>877.8</v>
      </c>
      <c r="M14" s="242"/>
      <c r="N14" s="182">
        <f>+J14/100*2.87</f>
        <v>828.71249999999998</v>
      </c>
      <c r="O14" s="254">
        <v>0</v>
      </c>
      <c r="P14" s="182">
        <f>+J14-L14-M14-N14-O14</f>
        <v>27168.487499999999</v>
      </c>
    </row>
    <row r="15" spans="1:17" s="220" customFormat="1" ht="15" customHeight="1" x14ac:dyDescent="0.25">
      <c r="A15" s="244">
        <v>7</v>
      </c>
      <c r="B15" s="53" t="s">
        <v>859</v>
      </c>
      <c r="C15" s="72" t="s">
        <v>860</v>
      </c>
      <c r="D15" s="252" t="s">
        <v>38</v>
      </c>
      <c r="E15" s="168" t="s">
        <v>2427</v>
      </c>
      <c r="F15" s="168" t="s">
        <v>1950</v>
      </c>
      <c r="G15" s="248" t="s">
        <v>1924</v>
      </c>
      <c r="H15" s="253">
        <v>45383</v>
      </c>
      <c r="I15" s="253">
        <v>45748</v>
      </c>
      <c r="J15" s="48">
        <v>28000</v>
      </c>
      <c r="K15" s="265"/>
      <c r="L15" s="182">
        <f>+J15/100*3.04</f>
        <v>851.2</v>
      </c>
      <c r="M15" s="242">
        <v>0</v>
      </c>
      <c r="N15" s="182">
        <f>+J15/100*2.87</f>
        <v>803.6</v>
      </c>
      <c r="O15" s="254">
        <v>0</v>
      </c>
      <c r="P15" s="182">
        <f>+J15-L15-M15-N15-O15</f>
        <v>26345.200000000001</v>
      </c>
    </row>
    <row r="16" spans="1:17" s="220" customFormat="1" ht="15" customHeight="1" x14ac:dyDescent="0.25">
      <c r="A16" s="244">
        <v>8</v>
      </c>
      <c r="B16" s="53" t="s">
        <v>1006</v>
      </c>
      <c r="C16" s="72" t="s">
        <v>1007</v>
      </c>
      <c r="D16" s="252" t="s">
        <v>51</v>
      </c>
      <c r="E16" s="168" t="s">
        <v>2150</v>
      </c>
      <c r="F16" s="168" t="s">
        <v>2076</v>
      </c>
      <c r="G16" s="248" t="s">
        <v>1924</v>
      </c>
      <c r="H16" s="253">
        <v>45544</v>
      </c>
      <c r="I16" s="253">
        <v>45909</v>
      </c>
      <c r="J16" s="48">
        <v>60000</v>
      </c>
      <c r="K16" s="265"/>
      <c r="L16" s="182">
        <f t="shared" si="0"/>
        <v>1824</v>
      </c>
      <c r="M16" s="242">
        <v>3486.6460000000002</v>
      </c>
      <c r="N16" s="182">
        <f t="shared" si="1"/>
        <v>1722</v>
      </c>
      <c r="O16" s="254">
        <v>6255</v>
      </c>
      <c r="P16" s="182">
        <f t="shared" si="2"/>
        <v>46712.353999999999</v>
      </c>
    </row>
    <row r="17" spans="1:16" s="220" customFormat="1" ht="15" customHeight="1" x14ac:dyDescent="0.25">
      <c r="A17" s="244">
        <v>9</v>
      </c>
      <c r="B17" s="53" t="s">
        <v>1004</v>
      </c>
      <c r="C17" s="72" t="s">
        <v>1005</v>
      </c>
      <c r="D17" s="252" t="s">
        <v>51</v>
      </c>
      <c r="E17" s="168" t="s">
        <v>2077</v>
      </c>
      <c r="F17" s="168" t="s">
        <v>2076</v>
      </c>
      <c r="G17" s="248" t="s">
        <v>1924</v>
      </c>
      <c r="H17" s="253">
        <v>45719</v>
      </c>
      <c r="I17" s="253">
        <v>46084</v>
      </c>
      <c r="J17" s="48">
        <v>60000</v>
      </c>
      <c r="K17" s="265"/>
      <c r="L17" s="182">
        <f t="shared" si="0"/>
        <v>1824</v>
      </c>
      <c r="M17" s="242">
        <v>3486.6460000000002</v>
      </c>
      <c r="N17" s="182">
        <f t="shared" si="1"/>
        <v>1722</v>
      </c>
      <c r="O17" s="254">
        <v>0</v>
      </c>
      <c r="P17" s="182">
        <f t="shared" si="2"/>
        <v>52967.353999999999</v>
      </c>
    </row>
    <row r="18" spans="1:16" s="220" customFormat="1" ht="15" customHeight="1" x14ac:dyDescent="0.25">
      <c r="A18" s="244">
        <v>10</v>
      </c>
      <c r="B18" s="53" t="s">
        <v>1259</v>
      </c>
      <c r="C18" s="72" t="s">
        <v>1260</v>
      </c>
      <c r="D18" s="252" t="s">
        <v>38</v>
      </c>
      <c r="E18" s="168" t="s">
        <v>2232</v>
      </c>
      <c r="F18" s="168" t="s">
        <v>2076</v>
      </c>
      <c r="G18" s="248" t="s">
        <v>1924</v>
      </c>
      <c r="H18" s="253">
        <v>45748</v>
      </c>
      <c r="I18" s="253">
        <v>46113</v>
      </c>
      <c r="J18" s="48">
        <v>23100</v>
      </c>
      <c r="K18" s="265"/>
      <c r="L18" s="182">
        <f t="shared" si="0"/>
        <v>702.24</v>
      </c>
      <c r="M18" s="242"/>
      <c r="N18" s="182">
        <f t="shared" si="1"/>
        <v>662.97</v>
      </c>
      <c r="O18" s="254">
        <v>325</v>
      </c>
      <c r="P18" s="182">
        <f t="shared" si="2"/>
        <v>21409.789999999997</v>
      </c>
    </row>
    <row r="19" spans="1:16" s="220" customFormat="1" ht="15" customHeight="1" x14ac:dyDescent="0.25">
      <c r="A19" s="244">
        <v>11</v>
      </c>
      <c r="B19" s="53" t="s">
        <v>696</v>
      </c>
      <c r="C19" s="72" t="s">
        <v>987</v>
      </c>
      <c r="D19" s="252" t="s">
        <v>38</v>
      </c>
      <c r="E19" s="168" t="s">
        <v>2425</v>
      </c>
      <c r="F19" s="168" t="s">
        <v>2003</v>
      </c>
      <c r="G19" s="248" t="s">
        <v>1924</v>
      </c>
      <c r="H19" s="253">
        <v>45641</v>
      </c>
      <c r="I19" s="253">
        <v>46006</v>
      </c>
      <c r="J19" s="48">
        <v>23100</v>
      </c>
      <c r="K19" s="265"/>
      <c r="L19" s="182">
        <f t="shared" si="0"/>
        <v>702.24</v>
      </c>
      <c r="M19" s="242"/>
      <c r="N19" s="182">
        <f t="shared" si="1"/>
        <v>662.97</v>
      </c>
      <c r="O19" s="254">
        <v>0</v>
      </c>
      <c r="P19" s="182">
        <f t="shared" si="2"/>
        <v>21734.789999999997</v>
      </c>
    </row>
    <row r="20" spans="1:16" s="220" customFormat="1" ht="15" customHeight="1" x14ac:dyDescent="0.25">
      <c r="A20" s="244">
        <v>12</v>
      </c>
      <c r="B20" s="53" t="s">
        <v>1282</v>
      </c>
      <c r="C20" s="72" t="s">
        <v>1283</v>
      </c>
      <c r="D20" s="252" t="s">
        <v>38</v>
      </c>
      <c r="E20" s="168" t="s">
        <v>2425</v>
      </c>
      <c r="F20" s="168" t="s">
        <v>2003</v>
      </c>
      <c r="G20" s="248" t="s">
        <v>1924</v>
      </c>
      <c r="H20" s="253">
        <v>45544</v>
      </c>
      <c r="I20" s="253">
        <v>45909</v>
      </c>
      <c r="J20" s="48">
        <v>3080</v>
      </c>
      <c r="K20" s="265"/>
      <c r="L20" s="182">
        <f t="shared" si="0"/>
        <v>93.632000000000005</v>
      </c>
      <c r="M20" s="242"/>
      <c r="N20" s="182">
        <f t="shared" si="1"/>
        <v>88.396000000000001</v>
      </c>
      <c r="O20" s="254">
        <v>0</v>
      </c>
      <c r="P20" s="182">
        <f t="shared" si="2"/>
        <v>2897.9719999999998</v>
      </c>
    </row>
    <row r="21" spans="1:16" s="220" customFormat="1" ht="15" customHeight="1" x14ac:dyDescent="0.25">
      <c r="A21" s="244">
        <v>13</v>
      </c>
      <c r="B21" s="53" t="s">
        <v>1310</v>
      </c>
      <c r="C21" s="72" t="s">
        <v>1311</v>
      </c>
      <c r="D21" s="252" t="s">
        <v>38</v>
      </c>
      <c r="E21" s="168" t="s">
        <v>2425</v>
      </c>
      <c r="F21" s="168" t="s">
        <v>2003</v>
      </c>
      <c r="G21" s="248" t="s">
        <v>1924</v>
      </c>
      <c r="H21" s="253">
        <v>45599</v>
      </c>
      <c r="I21" s="253">
        <v>45964</v>
      </c>
      <c r="J21" s="48">
        <v>3080</v>
      </c>
      <c r="K21" s="265"/>
      <c r="L21" s="182">
        <f t="shared" si="0"/>
        <v>93.632000000000005</v>
      </c>
      <c r="M21" s="242">
        <v>0</v>
      </c>
      <c r="N21" s="182">
        <f t="shared" si="1"/>
        <v>88.396000000000001</v>
      </c>
      <c r="O21" s="254">
        <v>975</v>
      </c>
      <c r="P21" s="182">
        <f t="shared" si="2"/>
        <v>1922.9719999999998</v>
      </c>
    </row>
    <row r="22" spans="1:16" s="220" customFormat="1" ht="15" customHeight="1" x14ac:dyDescent="0.25">
      <c r="A22" s="244">
        <v>14</v>
      </c>
      <c r="B22" s="53" t="s">
        <v>2528</v>
      </c>
      <c r="C22" s="72" t="s">
        <v>2529</v>
      </c>
      <c r="D22" s="252" t="s">
        <v>38</v>
      </c>
      <c r="E22" s="168" t="s">
        <v>2425</v>
      </c>
      <c r="F22" s="168" t="s">
        <v>2003</v>
      </c>
      <c r="G22" s="248" t="s">
        <v>1924</v>
      </c>
      <c r="H22" s="253">
        <v>45292</v>
      </c>
      <c r="I22" s="253">
        <v>45658</v>
      </c>
      <c r="J22" s="48">
        <v>33000</v>
      </c>
      <c r="K22" s="265"/>
      <c r="L22" s="182">
        <f>+J22/100*3.04</f>
        <v>1003.2</v>
      </c>
      <c r="M22" s="242"/>
      <c r="N22" s="182">
        <f>+J22/100*2.87</f>
        <v>947.1</v>
      </c>
      <c r="O22" s="254"/>
      <c r="P22" s="182">
        <f>+J22-L22-M22-N22-O22</f>
        <v>31049.7</v>
      </c>
    </row>
    <row r="23" spans="1:16" s="220" customFormat="1" ht="15" customHeight="1" x14ac:dyDescent="0.25">
      <c r="A23" s="244">
        <v>15</v>
      </c>
      <c r="B23" s="53" t="s">
        <v>2390</v>
      </c>
      <c r="C23" s="72" t="s">
        <v>2397</v>
      </c>
      <c r="D23" s="252" t="s">
        <v>38</v>
      </c>
      <c r="E23" s="168" t="s">
        <v>2024</v>
      </c>
      <c r="F23" s="168" t="s">
        <v>2003</v>
      </c>
      <c r="G23" s="248" t="s">
        <v>1924</v>
      </c>
      <c r="H23" s="253">
        <v>45751</v>
      </c>
      <c r="I23" s="253">
        <v>46116</v>
      </c>
      <c r="J23" s="48">
        <v>18150</v>
      </c>
      <c r="K23" s="265"/>
      <c r="L23" s="182">
        <f t="shared" si="0"/>
        <v>551.76</v>
      </c>
      <c r="M23" s="242">
        <v>0</v>
      </c>
      <c r="N23" s="182">
        <f t="shared" si="1"/>
        <v>520.90499999999997</v>
      </c>
      <c r="O23" s="254">
        <v>0</v>
      </c>
      <c r="P23" s="182">
        <f t="shared" si="2"/>
        <v>17077.335000000003</v>
      </c>
    </row>
    <row r="24" spans="1:16" s="220" customFormat="1" ht="15" customHeight="1" x14ac:dyDescent="0.25">
      <c r="A24" s="244">
        <v>16</v>
      </c>
      <c r="B24" s="53" t="s">
        <v>2305</v>
      </c>
      <c r="C24" s="72" t="s">
        <v>2306</v>
      </c>
      <c r="D24" s="252" t="s">
        <v>38</v>
      </c>
      <c r="E24" s="168" t="s">
        <v>2024</v>
      </c>
      <c r="F24" s="168" t="s">
        <v>2003</v>
      </c>
      <c r="G24" s="248" t="s">
        <v>1924</v>
      </c>
      <c r="H24" s="253">
        <v>45536</v>
      </c>
      <c r="I24" s="253">
        <v>45901</v>
      </c>
      <c r="J24" s="48">
        <v>18150</v>
      </c>
      <c r="K24" s="265"/>
      <c r="L24" s="182">
        <f t="shared" si="0"/>
        <v>551.76</v>
      </c>
      <c r="M24" s="242"/>
      <c r="N24" s="182">
        <f t="shared" si="1"/>
        <v>520.90499999999997</v>
      </c>
      <c r="O24" s="254"/>
      <c r="P24" s="182">
        <f t="shared" si="2"/>
        <v>17077.335000000003</v>
      </c>
    </row>
    <row r="25" spans="1:16" s="220" customFormat="1" ht="15" customHeight="1" x14ac:dyDescent="0.25">
      <c r="A25" s="244">
        <v>17</v>
      </c>
      <c r="B25" s="53" t="s">
        <v>1594</v>
      </c>
      <c r="C25" s="72" t="s">
        <v>1595</v>
      </c>
      <c r="D25" s="252" t="s">
        <v>38</v>
      </c>
      <c r="E25" s="168" t="s">
        <v>2024</v>
      </c>
      <c r="F25" s="168" t="s">
        <v>2003</v>
      </c>
      <c r="G25" s="248" t="s">
        <v>1924</v>
      </c>
      <c r="H25" s="253">
        <v>45778</v>
      </c>
      <c r="I25" s="253">
        <v>46143</v>
      </c>
      <c r="J25" s="48">
        <v>18150</v>
      </c>
      <c r="K25" s="265"/>
      <c r="L25" s="182">
        <f t="shared" si="0"/>
        <v>551.76</v>
      </c>
      <c r="M25" s="242">
        <v>0</v>
      </c>
      <c r="N25" s="182">
        <f t="shared" si="1"/>
        <v>520.90499999999997</v>
      </c>
      <c r="O25" s="254">
        <v>325</v>
      </c>
      <c r="P25" s="182">
        <f t="shared" si="2"/>
        <v>16752.335000000003</v>
      </c>
    </row>
    <row r="26" spans="1:16" s="220" customFormat="1" ht="15" customHeight="1" x14ac:dyDescent="0.25">
      <c r="A26" s="244">
        <v>18</v>
      </c>
      <c r="B26" s="53" t="s">
        <v>1141</v>
      </c>
      <c r="C26" s="72" t="s">
        <v>1142</v>
      </c>
      <c r="D26" s="252" t="s">
        <v>38</v>
      </c>
      <c r="E26" s="168" t="s">
        <v>2024</v>
      </c>
      <c r="F26" s="168" t="s">
        <v>2003</v>
      </c>
      <c r="G26" s="248" t="s">
        <v>1924</v>
      </c>
      <c r="H26" s="253">
        <v>45597</v>
      </c>
      <c r="I26" s="253">
        <v>45962</v>
      </c>
      <c r="J26" s="48">
        <v>18150</v>
      </c>
      <c r="K26" s="265"/>
      <c r="L26" s="182">
        <f>+J26/100*3.04</f>
        <v>551.76</v>
      </c>
      <c r="M26" s="242">
        <v>0</v>
      </c>
      <c r="N26" s="182">
        <f>+J26/100*2.87</f>
        <v>520.90499999999997</v>
      </c>
      <c r="O26" s="254">
        <v>325</v>
      </c>
      <c r="P26" s="182">
        <f>+J26-L26-M26-N26-O26</f>
        <v>16752.335000000003</v>
      </c>
    </row>
    <row r="27" spans="1:16" s="220" customFormat="1" ht="15" customHeight="1" x14ac:dyDescent="0.25">
      <c r="A27" s="244">
        <v>19</v>
      </c>
      <c r="B27" s="53" t="s">
        <v>1306</v>
      </c>
      <c r="C27" s="72" t="s">
        <v>1307</v>
      </c>
      <c r="D27" s="252" t="s">
        <v>38</v>
      </c>
      <c r="E27" s="168" t="s">
        <v>2024</v>
      </c>
      <c r="F27" s="168" t="s">
        <v>2003</v>
      </c>
      <c r="G27" s="248" t="s">
        <v>1924</v>
      </c>
      <c r="H27" s="253">
        <v>45783</v>
      </c>
      <c r="I27" s="253">
        <v>46148</v>
      </c>
      <c r="J27" s="48">
        <v>18150</v>
      </c>
      <c r="K27" s="265"/>
      <c r="L27" s="182">
        <f t="shared" si="0"/>
        <v>551.76</v>
      </c>
      <c r="M27" s="242"/>
      <c r="N27" s="182">
        <f t="shared" si="1"/>
        <v>520.90499999999997</v>
      </c>
      <c r="O27" s="254">
        <v>0</v>
      </c>
      <c r="P27" s="182">
        <f t="shared" si="2"/>
        <v>17077.335000000003</v>
      </c>
    </row>
    <row r="28" spans="1:16" s="220" customFormat="1" ht="15" customHeight="1" x14ac:dyDescent="0.25">
      <c r="A28" s="244">
        <v>20</v>
      </c>
      <c r="B28" s="53" t="s">
        <v>1358</v>
      </c>
      <c r="C28" s="72" t="s">
        <v>2542</v>
      </c>
      <c r="D28" s="252" t="s">
        <v>38</v>
      </c>
      <c r="E28" s="168" t="s">
        <v>2024</v>
      </c>
      <c r="F28" s="168" t="s">
        <v>2003</v>
      </c>
      <c r="G28" s="248" t="s">
        <v>1924</v>
      </c>
      <c r="H28" s="253">
        <v>45689</v>
      </c>
      <c r="I28" s="253">
        <v>46054</v>
      </c>
      <c r="J28" s="48">
        <v>18150</v>
      </c>
      <c r="K28" s="265"/>
      <c r="L28" s="182">
        <f t="shared" si="0"/>
        <v>551.76</v>
      </c>
      <c r="M28" s="242"/>
      <c r="N28" s="182">
        <f t="shared" si="1"/>
        <v>520.90499999999997</v>
      </c>
      <c r="O28" s="254">
        <v>325</v>
      </c>
      <c r="P28" s="182">
        <f t="shared" si="2"/>
        <v>16752.335000000003</v>
      </c>
    </row>
    <row r="29" spans="1:16" s="220" customFormat="1" ht="15" customHeight="1" x14ac:dyDescent="0.25">
      <c r="A29" s="244">
        <v>21</v>
      </c>
      <c r="B29" s="53" t="s">
        <v>1803</v>
      </c>
      <c r="C29" s="72" t="s">
        <v>1804</v>
      </c>
      <c r="D29" s="252" t="s">
        <v>38</v>
      </c>
      <c r="E29" s="168" t="s">
        <v>2024</v>
      </c>
      <c r="F29" s="168" t="s">
        <v>2003</v>
      </c>
      <c r="G29" s="248" t="s">
        <v>1924</v>
      </c>
      <c r="H29" s="253">
        <v>45536</v>
      </c>
      <c r="I29" s="253">
        <v>45901</v>
      </c>
      <c r="J29" s="48">
        <v>18150</v>
      </c>
      <c r="K29" s="265"/>
      <c r="L29" s="182">
        <f t="shared" si="0"/>
        <v>551.76</v>
      </c>
      <c r="M29" s="242"/>
      <c r="N29" s="182">
        <f t="shared" si="1"/>
        <v>520.90499999999997</v>
      </c>
      <c r="O29" s="254">
        <v>0</v>
      </c>
      <c r="P29" s="182">
        <f t="shared" si="2"/>
        <v>17077.335000000003</v>
      </c>
    </row>
    <row r="30" spans="1:16" s="220" customFormat="1" ht="15" customHeight="1" x14ac:dyDescent="0.25">
      <c r="A30" s="244">
        <v>22</v>
      </c>
      <c r="B30" s="53" t="s">
        <v>1641</v>
      </c>
      <c r="C30" s="72" t="s">
        <v>1642</v>
      </c>
      <c r="D30" s="252" t="s">
        <v>38</v>
      </c>
      <c r="E30" s="168" t="s">
        <v>2024</v>
      </c>
      <c r="F30" s="168" t="s">
        <v>2003</v>
      </c>
      <c r="G30" s="248" t="s">
        <v>1924</v>
      </c>
      <c r="H30" s="253">
        <v>45627</v>
      </c>
      <c r="I30" s="253">
        <v>45992</v>
      </c>
      <c r="J30" s="48">
        <v>18150</v>
      </c>
      <c r="K30" s="265"/>
      <c r="L30" s="182">
        <f t="shared" si="0"/>
        <v>551.76</v>
      </c>
      <c r="M30" s="242"/>
      <c r="N30" s="182">
        <f t="shared" si="1"/>
        <v>520.90499999999997</v>
      </c>
      <c r="O30" s="254">
        <v>2040.46</v>
      </c>
      <c r="P30" s="182">
        <f t="shared" si="2"/>
        <v>15036.875000000004</v>
      </c>
    </row>
    <row r="31" spans="1:16" s="220" customFormat="1" ht="15" customHeight="1" x14ac:dyDescent="0.25">
      <c r="A31" s="244">
        <v>23</v>
      </c>
      <c r="B31" s="53" t="s">
        <v>1507</v>
      </c>
      <c r="C31" s="72" t="s">
        <v>1508</v>
      </c>
      <c r="D31" s="252" t="s">
        <v>38</v>
      </c>
      <c r="E31" s="168" t="s">
        <v>2024</v>
      </c>
      <c r="F31" s="168" t="s">
        <v>2003</v>
      </c>
      <c r="G31" s="248" t="s">
        <v>1924</v>
      </c>
      <c r="H31" s="253">
        <v>45536</v>
      </c>
      <c r="I31" s="253">
        <v>45901</v>
      </c>
      <c r="J31" s="48">
        <v>18150</v>
      </c>
      <c r="K31" s="265"/>
      <c r="L31" s="182">
        <f t="shared" si="0"/>
        <v>551.76</v>
      </c>
      <c r="M31" s="242"/>
      <c r="N31" s="182">
        <f t="shared" si="1"/>
        <v>520.90499999999997</v>
      </c>
      <c r="O31" s="254">
        <v>0</v>
      </c>
      <c r="P31" s="182">
        <f t="shared" si="2"/>
        <v>17077.335000000003</v>
      </c>
    </row>
    <row r="32" spans="1:16" s="220" customFormat="1" ht="15" customHeight="1" x14ac:dyDescent="0.25">
      <c r="A32" s="244">
        <v>24</v>
      </c>
      <c r="B32" s="53" t="s">
        <v>832</v>
      </c>
      <c r="C32" s="72" t="s">
        <v>833</v>
      </c>
      <c r="D32" s="252" t="s">
        <v>38</v>
      </c>
      <c r="E32" s="168" t="s">
        <v>2024</v>
      </c>
      <c r="F32" s="168" t="s">
        <v>2003</v>
      </c>
      <c r="G32" s="248" t="s">
        <v>1924</v>
      </c>
      <c r="H32" s="253">
        <v>45566</v>
      </c>
      <c r="I32" s="253">
        <v>45931</v>
      </c>
      <c r="J32" s="48">
        <v>20570</v>
      </c>
      <c r="K32" s="265"/>
      <c r="L32" s="182">
        <f t="shared" si="0"/>
        <v>625.32799999999997</v>
      </c>
      <c r="M32" s="242"/>
      <c r="N32" s="182">
        <f t="shared" si="1"/>
        <v>590.35900000000004</v>
      </c>
      <c r="O32" s="254">
        <v>0</v>
      </c>
      <c r="P32" s="182">
        <f t="shared" si="2"/>
        <v>19354.312999999998</v>
      </c>
    </row>
    <row r="33" spans="1:16" s="220" customFormat="1" ht="15" customHeight="1" x14ac:dyDescent="0.25">
      <c r="A33" s="244">
        <v>25</v>
      </c>
      <c r="B33" s="53" t="s">
        <v>988</v>
      </c>
      <c r="C33" s="72" t="s">
        <v>989</v>
      </c>
      <c r="D33" s="252" t="s">
        <v>38</v>
      </c>
      <c r="E33" s="168" t="s">
        <v>2024</v>
      </c>
      <c r="F33" s="168" t="s">
        <v>2003</v>
      </c>
      <c r="G33" s="248" t="s">
        <v>1924</v>
      </c>
      <c r="H33" s="253">
        <v>45536</v>
      </c>
      <c r="I33" s="253">
        <v>45901</v>
      </c>
      <c r="J33" s="48">
        <v>18150</v>
      </c>
      <c r="K33" s="265"/>
      <c r="L33" s="182">
        <f t="shared" si="0"/>
        <v>551.76</v>
      </c>
      <c r="M33" s="242"/>
      <c r="N33" s="182">
        <f t="shared" si="1"/>
        <v>520.90499999999997</v>
      </c>
      <c r="O33" s="254">
        <v>0</v>
      </c>
      <c r="P33" s="182">
        <f t="shared" si="2"/>
        <v>17077.335000000003</v>
      </c>
    </row>
    <row r="34" spans="1:16" s="220" customFormat="1" ht="15" customHeight="1" x14ac:dyDescent="0.25">
      <c r="A34" s="244">
        <v>26</v>
      </c>
      <c r="B34" s="53" t="s">
        <v>1431</v>
      </c>
      <c r="C34" s="72" t="s">
        <v>1432</v>
      </c>
      <c r="D34" s="252" t="s">
        <v>38</v>
      </c>
      <c r="E34" s="168" t="s">
        <v>2024</v>
      </c>
      <c r="F34" s="168" t="s">
        <v>2003</v>
      </c>
      <c r="G34" s="248" t="s">
        <v>1924</v>
      </c>
      <c r="H34" s="253">
        <v>45627</v>
      </c>
      <c r="I34" s="253">
        <v>45992</v>
      </c>
      <c r="J34" s="48">
        <v>18150</v>
      </c>
      <c r="K34" s="265"/>
      <c r="L34" s="182">
        <f t="shared" si="0"/>
        <v>551.76</v>
      </c>
      <c r="M34" s="242"/>
      <c r="N34" s="182">
        <f t="shared" si="1"/>
        <v>520.90499999999997</v>
      </c>
      <c r="O34" s="254">
        <v>0</v>
      </c>
      <c r="P34" s="182">
        <f t="shared" si="2"/>
        <v>17077.335000000003</v>
      </c>
    </row>
    <row r="35" spans="1:16" s="220" customFormat="1" ht="15" customHeight="1" x14ac:dyDescent="0.25">
      <c r="A35" s="244">
        <v>27</v>
      </c>
      <c r="B35" s="53" t="s">
        <v>891</v>
      </c>
      <c r="C35" s="72" t="s">
        <v>1393</v>
      </c>
      <c r="D35" s="252" t="s">
        <v>38</v>
      </c>
      <c r="E35" s="168" t="s">
        <v>2024</v>
      </c>
      <c r="F35" s="168" t="s">
        <v>2003</v>
      </c>
      <c r="G35" s="248" t="s">
        <v>1924</v>
      </c>
      <c r="H35" s="253">
        <v>45536</v>
      </c>
      <c r="I35" s="253">
        <v>45901</v>
      </c>
      <c r="J35" s="48">
        <v>18150</v>
      </c>
      <c r="K35" s="265"/>
      <c r="L35" s="182">
        <f t="shared" si="0"/>
        <v>551.76</v>
      </c>
      <c r="M35" s="242"/>
      <c r="N35" s="182">
        <f t="shared" si="1"/>
        <v>520.90499999999997</v>
      </c>
      <c r="O35" s="254">
        <v>0</v>
      </c>
      <c r="P35" s="182">
        <f t="shared" si="2"/>
        <v>17077.335000000003</v>
      </c>
    </row>
    <row r="36" spans="1:16" s="220" customFormat="1" ht="15" customHeight="1" x14ac:dyDescent="0.25">
      <c r="A36" s="244">
        <v>28</v>
      </c>
      <c r="B36" s="53" t="s">
        <v>2572</v>
      </c>
      <c r="C36" s="72" t="s">
        <v>2573</v>
      </c>
      <c r="D36" s="252" t="s">
        <v>38</v>
      </c>
      <c r="E36" s="168" t="s">
        <v>2024</v>
      </c>
      <c r="F36" s="168" t="s">
        <v>2003</v>
      </c>
      <c r="G36" s="248" t="s">
        <v>1924</v>
      </c>
      <c r="H36" s="253">
        <v>45748</v>
      </c>
      <c r="I36" s="253">
        <v>46113</v>
      </c>
      <c r="J36" s="48">
        <v>18150</v>
      </c>
      <c r="K36" s="265"/>
      <c r="L36" s="182">
        <f t="shared" si="0"/>
        <v>551.76</v>
      </c>
      <c r="M36" s="242"/>
      <c r="N36" s="182">
        <f t="shared" si="1"/>
        <v>520.90499999999997</v>
      </c>
      <c r="O36" s="254">
        <v>0</v>
      </c>
      <c r="P36" s="182">
        <f t="shared" si="2"/>
        <v>17077.335000000003</v>
      </c>
    </row>
    <row r="37" spans="1:16" s="220" customFormat="1" ht="15" customHeight="1" x14ac:dyDescent="0.25">
      <c r="A37" s="244">
        <v>29</v>
      </c>
      <c r="B37" s="53" t="s">
        <v>2637</v>
      </c>
      <c r="C37" s="72" t="s">
        <v>2638</v>
      </c>
      <c r="D37" s="252" t="s">
        <v>38</v>
      </c>
      <c r="E37" s="168" t="s">
        <v>2024</v>
      </c>
      <c r="F37" s="168" t="s">
        <v>2003</v>
      </c>
      <c r="G37" s="248" t="s">
        <v>1924</v>
      </c>
      <c r="H37" s="253">
        <v>45627</v>
      </c>
      <c r="I37" s="253">
        <v>45992</v>
      </c>
      <c r="J37" s="48">
        <v>18150</v>
      </c>
      <c r="K37" s="265"/>
      <c r="L37" s="182">
        <f t="shared" si="0"/>
        <v>551.76</v>
      </c>
      <c r="M37" s="242"/>
      <c r="N37" s="182">
        <f t="shared" si="1"/>
        <v>520.90499999999997</v>
      </c>
      <c r="O37" s="254">
        <v>0</v>
      </c>
      <c r="P37" s="182">
        <f t="shared" si="2"/>
        <v>17077.335000000003</v>
      </c>
    </row>
    <row r="38" spans="1:16" s="220" customFormat="1" ht="15" customHeight="1" x14ac:dyDescent="0.25">
      <c r="A38" s="244">
        <v>30</v>
      </c>
      <c r="B38" s="53" t="s">
        <v>2911</v>
      </c>
      <c r="C38" s="72" t="s">
        <v>2912</v>
      </c>
      <c r="D38" s="252" t="s">
        <v>38</v>
      </c>
      <c r="E38" s="168" t="s">
        <v>2024</v>
      </c>
      <c r="F38" s="168" t="s">
        <v>2003</v>
      </c>
      <c r="G38" s="248" t="s">
        <v>1924</v>
      </c>
      <c r="H38" s="253">
        <v>45870</v>
      </c>
      <c r="I38" s="253">
        <v>46235</v>
      </c>
      <c r="J38" s="48">
        <v>23000</v>
      </c>
      <c r="K38" s="265"/>
      <c r="L38" s="182">
        <f t="shared" ref="L38:L68" si="3">+J38/100*3.04</f>
        <v>699.2</v>
      </c>
      <c r="M38" s="242"/>
      <c r="N38" s="182">
        <f t="shared" ref="N38:N68" si="4">+J38/100*2.87</f>
        <v>660.1</v>
      </c>
      <c r="O38" s="254"/>
      <c r="P38" s="182">
        <f t="shared" ref="P38:P68" si="5">+J38-L38-M38-N38-O38</f>
        <v>21640.7</v>
      </c>
    </row>
    <row r="39" spans="1:16" s="220" customFormat="1" ht="15" customHeight="1" x14ac:dyDescent="0.25">
      <c r="A39" s="244">
        <v>31</v>
      </c>
      <c r="B39" s="263" t="s">
        <v>2977</v>
      </c>
      <c r="C39" s="72" t="s">
        <v>2978</v>
      </c>
      <c r="D39" s="252" t="s">
        <v>51</v>
      </c>
      <c r="E39" s="168" t="s">
        <v>2024</v>
      </c>
      <c r="F39" s="168" t="s">
        <v>2003</v>
      </c>
      <c r="G39" s="248" t="s">
        <v>1924</v>
      </c>
      <c r="H39" s="253">
        <v>45901</v>
      </c>
      <c r="I39" s="253">
        <v>46266</v>
      </c>
      <c r="J39" s="48">
        <v>23000</v>
      </c>
      <c r="K39" s="265"/>
      <c r="L39" s="182">
        <f t="shared" si="3"/>
        <v>699.2</v>
      </c>
      <c r="M39" s="242"/>
      <c r="N39" s="182">
        <f t="shared" si="4"/>
        <v>660.1</v>
      </c>
      <c r="O39" s="254"/>
      <c r="P39" s="182">
        <f t="shared" si="5"/>
        <v>21640.7</v>
      </c>
    </row>
    <row r="40" spans="1:16" s="220" customFormat="1" ht="15" customHeight="1" x14ac:dyDescent="0.25">
      <c r="A40" s="244">
        <v>32</v>
      </c>
      <c r="B40" s="263" t="s">
        <v>2979</v>
      </c>
      <c r="C40" s="72" t="s">
        <v>2980</v>
      </c>
      <c r="D40" s="252" t="s">
        <v>51</v>
      </c>
      <c r="E40" s="168" t="s">
        <v>2024</v>
      </c>
      <c r="F40" s="168" t="s">
        <v>2003</v>
      </c>
      <c r="G40" s="248" t="s">
        <v>1924</v>
      </c>
      <c r="H40" s="253">
        <v>45901</v>
      </c>
      <c r="I40" s="253">
        <v>46266</v>
      </c>
      <c r="J40" s="48">
        <v>23000</v>
      </c>
      <c r="K40" s="265"/>
      <c r="L40" s="182">
        <f t="shared" si="3"/>
        <v>699.2</v>
      </c>
      <c r="M40" s="242"/>
      <c r="N40" s="182">
        <f t="shared" si="4"/>
        <v>660.1</v>
      </c>
      <c r="O40" s="254"/>
      <c r="P40" s="182">
        <f t="shared" si="5"/>
        <v>21640.7</v>
      </c>
    </row>
    <row r="41" spans="1:16" s="220" customFormat="1" ht="15" customHeight="1" x14ac:dyDescent="0.25">
      <c r="A41" s="244">
        <v>33</v>
      </c>
      <c r="B41" s="53" t="s">
        <v>872</v>
      </c>
      <c r="C41" s="72" t="s">
        <v>873</v>
      </c>
      <c r="D41" s="252" t="s">
        <v>38</v>
      </c>
      <c r="E41" s="168" t="s">
        <v>2024</v>
      </c>
      <c r="F41" s="168" t="s">
        <v>2003</v>
      </c>
      <c r="G41" s="248" t="s">
        <v>1924</v>
      </c>
      <c r="H41" s="253">
        <v>45536</v>
      </c>
      <c r="I41" s="253">
        <v>45901</v>
      </c>
      <c r="J41" s="48">
        <v>20570</v>
      </c>
      <c r="K41" s="265"/>
      <c r="L41" s="182">
        <f t="shared" si="3"/>
        <v>625.32799999999997</v>
      </c>
      <c r="M41" s="242"/>
      <c r="N41" s="182">
        <f t="shared" si="4"/>
        <v>590.35900000000004</v>
      </c>
      <c r="O41" s="254">
        <v>17420.5</v>
      </c>
      <c r="P41" s="182">
        <f t="shared" si="5"/>
        <v>1933.8129999999983</v>
      </c>
    </row>
    <row r="42" spans="1:16" s="220" customFormat="1" ht="15" customHeight="1" x14ac:dyDescent="0.25">
      <c r="A42" s="244">
        <v>34</v>
      </c>
      <c r="B42" s="53" t="s">
        <v>2482</v>
      </c>
      <c r="C42" s="72" t="s">
        <v>2776</v>
      </c>
      <c r="D42" s="252" t="s">
        <v>38</v>
      </c>
      <c r="E42" s="168" t="s">
        <v>2024</v>
      </c>
      <c r="F42" s="168" t="s">
        <v>2003</v>
      </c>
      <c r="G42" s="248" t="s">
        <v>1924</v>
      </c>
      <c r="H42" s="253">
        <v>45748</v>
      </c>
      <c r="I42" s="253">
        <v>46113</v>
      </c>
      <c r="J42" s="48">
        <v>18150</v>
      </c>
      <c r="K42" s="265"/>
      <c r="L42" s="182">
        <f t="shared" si="3"/>
        <v>551.76</v>
      </c>
      <c r="M42" s="242"/>
      <c r="N42" s="182">
        <f t="shared" si="4"/>
        <v>520.90499999999997</v>
      </c>
      <c r="O42" s="254">
        <v>0</v>
      </c>
      <c r="P42" s="182">
        <f t="shared" si="5"/>
        <v>17077.335000000003</v>
      </c>
    </row>
    <row r="43" spans="1:16" s="220" customFormat="1" ht="15" customHeight="1" x14ac:dyDescent="0.25">
      <c r="A43" s="244">
        <v>35</v>
      </c>
      <c r="B43" s="53" t="s">
        <v>2777</v>
      </c>
      <c r="C43" s="72" t="s">
        <v>2778</v>
      </c>
      <c r="D43" s="252" t="s">
        <v>38</v>
      </c>
      <c r="E43" s="168" t="s">
        <v>2024</v>
      </c>
      <c r="F43" s="168" t="s">
        <v>2003</v>
      </c>
      <c r="G43" s="248" t="s">
        <v>1924</v>
      </c>
      <c r="H43" s="253">
        <v>45748</v>
      </c>
      <c r="I43" s="253">
        <v>46113</v>
      </c>
      <c r="J43" s="48">
        <v>18150</v>
      </c>
      <c r="K43" s="265"/>
      <c r="L43" s="182">
        <f t="shared" si="3"/>
        <v>551.76</v>
      </c>
      <c r="M43" s="242">
        <v>0</v>
      </c>
      <c r="N43" s="182">
        <f t="shared" si="4"/>
        <v>520.90499999999997</v>
      </c>
      <c r="O43" s="254">
        <v>0</v>
      </c>
      <c r="P43" s="182">
        <f t="shared" si="5"/>
        <v>17077.335000000003</v>
      </c>
    </row>
    <row r="44" spans="1:16" s="220" customFormat="1" ht="15" customHeight="1" x14ac:dyDescent="0.25">
      <c r="A44" s="244">
        <v>36</v>
      </c>
      <c r="B44" s="53" t="s">
        <v>917</v>
      </c>
      <c r="C44" s="72" t="s">
        <v>918</v>
      </c>
      <c r="D44" s="252" t="s">
        <v>51</v>
      </c>
      <c r="E44" s="168" t="s">
        <v>2196</v>
      </c>
      <c r="F44" s="168" t="s">
        <v>1998</v>
      </c>
      <c r="G44" s="248" t="s">
        <v>1924</v>
      </c>
      <c r="H44" s="253">
        <v>45662</v>
      </c>
      <c r="I44" s="253">
        <v>46027</v>
      </c>
      <c r="J44" s="48">
        <v>60000</v>
      </c>
      <c r="K44" s="265"/>
      <c r="L44" s="182">
        <f t="shared" si="3"/>
        <v>1824</v>
      </c>
      <c r="M44" s="242">
        <v>3486.6460000000002</v>
      </c>
      <c r="N44" s="182">
        <f t="shared" si="4"/>
        <v>1722</v>
      </c>
      <c r="O44" s="254">
        <v>0</v>
      </c>
      <c r="P44" s="182">
        <f t="shared" si="5"/>
        <v>52967.353999999999</v>
      </c>
    </row>
    <row r="45" spans="1:16" s="220" customFormat="1" ht="15" customHeight="1" x14ac:dyDescent="0.25">
      <c r="A45" s="244">
        <v>37</v>
      </c>
      <c r="B45" s="53" t="s">
        <v>1160</v>
      </c>
      <c r="C45" s="72" t="s">
        <v>1161</v>
      </c>
      <c r="D45" s="252" t="s">
        <v>51</v>
      </c>
      <c r="E45" s="168" t="s">
        <v>2067</v>
      </c>
      <c r="F45" s="168" t="s">
        <v>1998</v>
      </c>
      <c r="G45" s="248" t="s">
        <v>1924</v>
      </c>
      <c r="H45" s="253">
        <v>45748</v>
      </c>
      <c r="I45" s="253">
        <v>46113</v>
      </c>
      <c r="J45" s="48">
        <v>39500</v>
      </c>
      <c r="K45" s="265"/>
      <c r="L45" s="182">
        <f t="shared" si="3"/>
        <v>1200.8</v>
      </c>
      <c r="M45" s="242">
        <v>372.08</v>
      </c>
      <c r="N45" s="182">
        <f t="shared" si="4"/>
        <v>1133.6500000000001</v>
      </c>
      <c r="O45" s="254">
        <v>0</v>
      </c>
      <c r="P45" s="182">
        <f t="shared" si="5"/>
        <v>36793.469999999994</v>
      </c>
    </row>
    <row r="46" spans="1:16" s="220" customFormat="1" ht="15" customHeight="1" x14ac:dyDescent="0.25">
      <c r="A46" s="244">
        <v>38</v>
      </c>
      <c r="B46" s="53" t="s">
        <v>1761</v>
      </c>
      <c r="C46" s="72" t="s">
        <v>1762</v>
      </c>
      <c r="D46" s="252" t="s">
        <v>38</v>
      </c>
      <c r="E46" s="168" t="s">
        <v>2160</v>
      </c>
      <c r="F46" s="168" t="s">
        <v>1996</v>
      </c>
      <c r="G46" s="248" t="s">
        <v>1924</v>
      </c>
      <c r="H46" s="253">
        <v>45536</v>
      </c>
      <c r="I46" s="253">
        <v>45901</v>
      </c>
      <c r="J46" s="48">
        <v>49500</v>
      </c>
      <c r="K46" s="265"/>
      <c r="L46" s="182">
        <f t="shared" si="3"/>
        <v>1504.8</v>
      </c>
      <c r="M46" s="242">
        <v>1783.431</v>
      </c>
      <c r="N46" s="182">
        <f t="shared" si="4"/>
        <v>1420.65</v>
      </c>
      <c r="O46" s="254">
        <v>1310</v>
      </c>
      <c r="P46" s="182">
        <f t="shared" si="5"/>
        <v>43481.118999999999</v>
      </c>
    </row>
    <row r="47" spans="1:16" s="220" customFormat="1" ht="15" customHeight="1" x14ac:dyDescent="0.25">
      <c r="A47" s="244">
        <v>39</v>
      </c>
      <c r="B47" s="53" t="s">
        <v>1552</v>
      </c>
      <c r="C47" s="72" t="s">
        <v>1553</v>
      </c>
      <c r="D47" s="252" t="s">
        <v>51</v>
      </c>
      <c r="E47" s="168" t="s">
        <v>2927</v>
      </c>
      <c r="F47" s="168" t="s">
        <v>1996</v>
      </c>
      <c r="G47" s="248" t="s">
        <v>1924</v>
      </c>
      <c r="H47" s="253">
        <v>45474</v>
      </c>
      <c r="I47" s="253">
        <v>45839</v>
      </c>
      <c r="J47" s="48">
        <v>33000</v>
      </c>
      <c r="K47" s="265"/>
      <c r="L47" s="182">
        <f t="shared" si="3"/>
        <v>1003.2</v>
      </c>
      <c r="M47" s="242"/>
      <c r="N47" s="182">
        <f t="shared" si="4"/>
        <v>947.1</v>
      </c>
      <c r="O47" s="254">
        <v>1950</v>
      </c>
      <c r="P47" s="182">
        <f t="shared" si="5"/>
        <v>29099.7</v>
      </c>
    </row>
    <row r="48" spans="1:16" s="220" customFormat="1" ht="15" customHeight="1" x14ac:dyDescent="0.25">
      <c r="A48" s="244">
        <v>40</v>
      </c>
      <c r="B48" s="53" t="s">
        <v>52</v>
      </c>
      <c r="C48" s="72" t="s">
        <v>1894</v>
      </c>
      <c r="D48" s="252" t="s">
        <v>38</v>
      </c>
      <c r="E48" s="168" t="s">
        <v>2928</v>
      </c>
      <c r="F48" s="168" t="s">
        <v>1996</v>
      </c>
      <c r="G48" s="248" t="s">
        <v>1924</v>
      </c>
      <c r="H48" s="253">
        <v>45658</v>
      </c>
      <c r="I48" s="253">
        <v>46023</v>
      </c>
      <c r="J48" s="48">
        <v>28875</v>
      </c>
      <c r="K48" s="265"/>
      <c r="L48" s="182">
        <f t="shared" si="3"/>
        <v>877.8</v>
      </c>
      <c r="M48" s="242">
        <v>0</v>
      </c>
      <c r="N48" s="182">
        <f t="shared" si="4"/>
        <v>828.71249999999998</v>
      </c>
      <c r="O48" s="254">
        <v>2040.46</v>
      </c>
      <c r="P48" s="182">
        <f t="shared" si="5"/>
        <v>25128.0275</v>
      </c>
    </row>
    <row r="49" spans="1:16" s="220" customFormat="1" ht="15" customHeight="1" x14ac:dyDescent="0.25">
      <c r="A49" s="244">
        <v>41</v>
      </c>
      <c r="B49" s="53" t="s">
        <v>1575</v>
      </c>
      <c r="C49" s="72" t="s">
        <v>1576</v>
      </c>
      <c r="D49" s="252" t="s">
        <v>38</v>
      </c>
      <c r="E49" s="168" t="s">
        <v>2928</v>
      </c>
      <c r="F49" s="168" t="s">
        <v>1996</v>
      </c>
      <c r="G49" s="248" t="s">
        <v>1924</v>
      </c>
      <c r="H49" s="253">
        <v>45536</v>
      </c>
      <c r="I49" s="253">
        <v>45901</v>
      </c>
      <c r="J49" s="48">
        <v>28875</v>
      </c>
      <c r="K49" s="265"/>
      <c r="L49" s="182">
        <f t="shared" si="3"/>
        <v>877.8</v>
      </c>
      <c r="M49" s="242">
        <v>0</v>
      </c>
      <c r="N49" s="182">
        <f t="shared" si="4"/>
        <v>828.71249999999998</v>
      </c>
      <c r="O49" s="254">
        <v>655</v>
      </c>
      <c r="P49" s="182">
        <f t="shared" si="5"/>
        <v>26513.487499999999</v>
      </c>
    </row>
    <row r="50" spans="1:16" s="220" customFormat="1" ht="15" customHeight="1" x14ac:dyDescent="0.25">
      <c r="A50" s="244">
        <v>42</v>
      </c>
      <c r="B50" s="53" t="s">
        <v>913</v>
      </c>
      <c r="C50" s="72" t="s">
        <v>914</v>
      </c>
      <c r="D50" s="252" t="s">
        <v>38</v>
      </c>
      <c r="E50" s="168" t="s">
        <v>2928</v>
      </c>
      <c r="F50" s="168" t="s">
        <v>1996</v>
      </c>
      <c r="G50" s="248" t="s">
        <v>1924</v>
      </c>
      <c r="H50" s="253">
        <v>45627</v>
      </c>
      <c r="I50" s="253">
        <v>45992</v>
      </c>
      <c r="J50" s="48">
        <v>28875</v>
      </c>
      <c r="K50" s="265"/>
      <c r="L50" s="182">
        <f t="shared" si="3"/>
        <v>877.8</v>
      </c>
      <c r="M50" s="242"/>
      <c r="N50" s="182">
        <f t="shared" si="4"/>
        <v>828.71249999999998</v>
      </c>
      <c r="O50" s="254">
        <v>0</v>
      </c>
      <c r="P50" s="182">
        <f t="shared" si="5"/>
        <v>27168.487499999999</v>
      </c>
    </row>
    <row r="51" spans="1:16" s="220" customFormat="1" ht="15" customHeight="1" x14ac:dyDescent="0.25">
      <c r="A51" s="244">
        <v>43</v>
      </c>
      <c r="B51" s="53" t="s">
        <v>1341</v>
      </c>
      <c r="C51" s="72" t="s">
        <v>1342</v>
      </c>
      <c r="D51" s="252" t="s">
        <v>38</v>
      </c>
      <c r="E51" s="168" t="s">
        <v>2928</v>
      </c>
      <c r="F51" s="168" t="s">
        <v>1996</v>
      </c>
      <c r="G51" s="248" t="s">
        <v>1924</v>
      </c>
      <c r="H51" s="253">
        <v>45748</v>
      </c>
      <c r="I51" s="253">
        <v>46113</v>
      </c>
      <c r="J51" s="48">
        <v>28875</v>
      </c>
      <c r="K51" s="265"/>
      <c r="L51" s="182">
        <f t="shared" si="3"/>
        <v>877.8</v>
      </c>
      <c r="M51" s="242">
        <v>0</v>
      </c>
      <c r="N51" s="182">
        <f t="shared" si="4"/>
        <v>828.71249999999998</v>
      </c>
      <c r="O51" s="254">
        <v>3430.92</v>
      </c>
      <c r="P51" s="182">
        <f t="shared" si="5"/>
        <v>23737.567499999997</v>
      </c>
    </row>
    <row r="52" spans="1:16" s="220" customFormat="1" ht="15" customHeight="1" x14ac:dyDescent="0.25">
      <c r="A52" s="244">
        <v>44</v>
      </c>
      <c r="B52" s="53" t="s">
        <v>1556</v>
      </c>
      <c r="C52" s="72" t="s">
        <v>1557</v>
      </c>
      <c r="D52" s="252" t="s">
        <v>38</v>
      </c>
      <c r="E52" s="168" t="s">
        <v>2928</v>
      </c>
      <c r="F52" s="168" t="s">
        <v>1996</v>
      </c>
      <c r="G52" s="248" t="s">
        <v>1924</v>
      </c>
      <c r="H52" s="253">
        <v>45721</v>
      </c>
      <c r="I52" s="253">
        <v>46086</v>
      </c>
      <c r="J52" s="48">
        <v>28875</v>
      </c>
      <c r="K52" s="265"/>
      <c r="L52" s="182">
        <f t="shared" si="3"/>
        <v>877.8</v>
      </c>
      <c r="M52" s="242">
        <v>0</v>
      </c>
      <c r="N52" s="182">
        <f t="shared" si="4"/>
        <v>828.71249999999998</v>
      </c>
      <c r="O52" s="254">
        <v>0</v>
      </c>
      <c r="P52" s="182">
        <f t="shared" si="5"/>
        <v>27168.487499999999</v>
      </c>
    </row>
    <row r="53" spans="1:16" s="220" customFormat="1" ht="15" customHeight="1" x14ac:dyDescent="0.25">
      <c r="A53" s="244">
        <v>45</v>
      </c>
      <c r="B53" s="53" t="s">
        <v>1468</v>
      </c>
      <c r="C53" s="72" t="s">
        <v>1469</v>
      </c>
      <c r="D53" s="252" t="s">
        <v>38</v>
      </c>
      <c r="E53" s="168" t="s">
        <v>2928</v>
      </c>
      <c r="F53" s="168" t="s">
        <v>1996</v>
      </c>
      <c r="G53" s="248" t="s">
        <v>1924</v>
      </c>
      <c r="H53" s="253">
        <v>45570</v>
      </c>
      <c r="I53" s="253">
        <v>45935</v>
      </c>
      <c r="J53" s="48">
        <v>28875</v>
      </c>
      <c r="K53" s="265"/>
      <c r="L53" s="182">
        <f t="shared" si="3"/>
        <v>877.8</v>
      </c>
      <c r="M53" s="242">
        <v>0</v>
      </c>
      <c r="N53" s="182">
        <f t="shared" si="4"/>
        <v>828.71249999999998</v>
      </c>
      <c r="O53" s="254">
        <v>0</v>
      </c>
      <c r="P53" s="182">
        <f t="shared" si="5"/>
        <v>27168.487499999999</v>
      </c>
    </row>
    <row r="54" spans="1:16" s="220" customFormat="1" ht="15" customHeight="1" x14ac:dyDescent="0.25">
      <c r="A54" s="244">
        <v>46</v>
      </c>
      <c r="B54" s="53" t="s">
        <v>2593</v>
      </c>
      <c r="C54" s="72" t="s">
        <v>1878</v>
      </c>
      <c r="D54" s="252" t="s">
        <v>38</v>
      </c>
      <c r="E54" s="168" t="s">
        <v>2928</v>
      </c>
      <c r="F54" s="168" t="s">
        <v>1996</v>
      </c>
      <c r="G54" s="248" t="s">
        <v>1924</v>
      </c>
      <c r="H54" s="253">
        <v>45778</v>
      </c>
      <c r="I54" s="253">
        <v>46143</v>
      </c>
      <c r="J54" s="48">
        <v>28875</v>
      </c>
      <c r="K54" s="265"/>
      <c r="L54" s="182">
        <f t="shared" si="3"/>
        <v>877.8</v>
      </c>
      <c r="M54" s="242">
        <v>0</v>
      </c>
      <c r="N54" s="182">
        <f t="shared" si="4"/>
        <v>828.71249999999998</v>
      </c>
      <c r="O54" s="254">
        <v>0</v>
      </c>
      <c r="P54" s="182">
        <f t="shared" si="5"/>
        <v>27168.487499999999</v>
      </c>
    </row>
    <row r="55" spans="1:16" s="220" customFormat="1" ht="15" customHeight="1" x14ac:dyDescent="0.25">
      <c r="A55" s="244">
        <v>47</v>
      </c>
      <c r="B55" s="53" t="s">
        <v>1437</v>
      </c>
      <c r="C55" s="72" t="s">
        <v>1438</v>
      </c>
      <c r="D55" s="252" t="s">
        <v>38</v>
      </c>
      <c r="E55" s="168" t="s">
        <v>2929</v>
      </c>
      <c r="F55" s="168" t="s">
        <v>2279</v>
      </c>
      <c r="G55" s="248" t="s">
        <v>1924</v>
      </c>
      <c r="H55" s="253">
        <v>45658</v>
      </c>
      <c r="I55" s="253">
        <v>46023</v>
      </c>
      <c r="J55" s="48">
        <v>110000</v>
      </c>
      <c r="K55" s="265"/>
      <c r="L55" s="182">
        <f t="shared" si="3"/>
        <v>3344</v>
      </c>
      <c r="M55" s="242">
        <v>14457.61</v>
      </c>
      <c r="N55" s="182">
        <f t="shared" si="4"/>
        <v>3157</v>
      </c>
      <c r="O55" s="254">
        <v>2085</v>
      </c>
      <c r="P55" s="182">
        <f t="shared" si="5"/>
        <v>86956.39</v>
      </c>
    </row>
    <row r="56" spans="1:16" s="220" customFormat="1" ht="15" customHeight="1" x14ac:dyDescent="0.25">
      <c r="A56" s="244">
        <v>48</v>
      </c>
      <c r="B56" s="53" t="s">
        <v>915</v>
      </c>
      <c r="C56" s="72" t="s">
        <v>916</v>
      </c>
      <c r="D56" s="252" t="s">
        <v>38</v>
      </c>
      <c r="E56" s="168" t="s">
        <v>2930</v>
      </c>
      <c r="F56" s="168" t="s">
        <v>2279</v>
      </c>
      <c r="G56" s="248" t="s">
        <v>1924</v>
      </c>
      <c r="H56" s="253">
        <v>45505</v>
      </c>
      <c r="I56" s="253">
        <v>45870</v>
      </c>
      <c r="J56" s="48">
        <v>33000</v>
      </c>
      <c r="K56" s="265"/>
      <c r="L56" s="182">
        <f t="shared" si="3"/>
        <v>1003.2</v>
      </c>
      <c r="M56" s="242"/>
      <c r="N56" s="182">
        <f t="shared" si="4"/>
        <v>947.1</v>
      </c>
      <c r="O56" s="254">
        <v>1025</v>
      </c>
      <c r="P56" s="182">
        <f t="shared" si="5"/>
        <v>30024.7</v>
      </c>
    </row>
    <row r="57" spans="1:16" s="220" customFormat="1" ht="15" customHeight="1" x14ac:dyDescent="0.25">
      <c r="A57" s="244">
        <v>49</v>
      </c>
      <c r="B57" s="53" t="s">
        <v>1532</v>
      </c>
      <c r="C57" s="72" t="s">
        <v>1533</v>
      </c>
      <c r="D57" s="252" t="s">
        <v>51</v>
      </c>
      <c r="E57" s="168" t="s">
        <v>2148</v>
      </c>
      <c r="F57" s="168" t="s">
        <v>2279</v>
      </c>
      <c r="G57" s="248" t="s">
        <v>1924</v>
      </c>
      <c r="H57" s="253">
        <v>45536</v>
      </c>
      <c r="I57" s="253">
        <v>45901</v>
      </c>
      <c r="J57" s="48">
        <v>38500</v>
      </c>
      <c r="K57" s="265"/>
      <c r="L57" s="182">
        <f t="shared" si="3"/>
        <v>1170.4000000000001</v>
      </c>
      <c r="M57" s="242">
        <v>230.95</v>
      </c>
      <c r="N57" s="182">
        <f t="shared" si="4"/>
        <v>1104.95</v>
      </c>
      <c r="O57" s="254">
        <v>1310</v>
      </c>
      <c r="P57" s="182">
        <f t="shared" si="5"/>
        <v>34683.700000000004</v>
      </c>
    </row>
    <row r="58" spans="1:16" s="220" customFormat="1" ht="15" customHeight="1" x14ac:dyDescent="0.25">
      <c r="A58" s="244">
        <v>50</v>
      </c>
      <c r="B58" s="53" t="s">
        <v>1583</v>
      </c>
      <c r="C58" s="72" t="s">
        <v>2594</v>
      </c>
      <c r="D58" s="252" t="s">
        <v>38</v>
      </c>
      <c r="E58" s="168" t="s">
        <v>2096</v>
      </c>
      <c r="F58" s="168" t="s">
        <v>2039</v>
      </c>
      <c r="G58" s="248" t="s">
        <v>1924</v>
      </c>
      <c r="H58" s="253">
        <v>45474</v>
      </c>
      <c r="I58" s="253">
        <v>45839</v>
      </c>
      <c r="J58" s="48">
        <v>80000</v>
      </c>
      <c r="K58" s="265"/>
      <c r="L58" s="182">
        <f t="shared" si="3"/>
        <v>2432</v>
      </c>
      <c r="M58" s="242">
        <v>6972.07</v>
      </c>
      <c r="N58" s="182">
        <f t="shared" si="4"/>
        <v>2296</v>
      </c>
      <c r="O58" s="254">
        <v>1715.46</v>
      </c>
      <c r="P58" s="182">
        <f t="shared" si="5"/>
        <v>66584.469999999987</v>
      </c>
    </row>
    <row r="59" spans="1:16" s="220" customFormat="1" ht="15" customHeight="1" x14ac:dyDescent="0.25">
      <c r="A59" s="244">
        <v>51</v>
      </c>
      <c r="B59" s="53" t="s">
        <v>1706</v>
      </c>
      <c r="C59" s="72" t="s">
        <v>1707</v>
      </c>
      <c r="D59" s="252" t="s">
        <v>38</v>
      </c>
      <c r="E59" s="168" t="s">
        <v>2935</v>
      </c>
      <c r="F59" s="168" t="s">
        <v>2039</v>
      </c>
      <c r="G59" s="248" t="s">
        <v>1924</v>
      </c>
      <c r="H59" s="253">
        <v>45536</v>
      </c>
      <c r="I59" s="253">
        <v>45901</v>
      </c>
      <c r="J59" s="48">
        <v>38500</v>
      </c>
      <c r="K59" s="265"/>
      <c r="L59" s="182">
        <f t="shared" si="3"/>
        <v>1170.4000000000001</v>
      </c>
      <c r="M59" s="242">
        <v>230.94599999999991</v>
      </c>
      <c r="N59" s="182">
        <f t="shared" si="4"/>
        <v>1104.95</v>
      </c>
      <c r="O59" s="254">
        <v>0</v>
      </c>
      <c r="P59" s="182">
        <f t="shared" si="5"/>
        <v>35993.703999999998</v>
      </c>
    </row>
    <row r="60" spans="1:16" s="220" customFormat="1" ht="15" customHeight="1" x14ac:dyDescent="0.25">
      <c r="A60" s="244">
        <v>52</v>
      </c>
      <c r="B60" s="53" t="s">
        <v>2498</v>
      </c>
      <c r="C60" s="72" t="s">
        <v>2871</v>
      </c>
      <c r="D60" s="252" t="s">
        <v>38</v>
      </c>
      <c r="E60" s="168" t="s">
        <v>2682</v>
      </c>
      <c r="F60" s="168" t="s">
        <v>2110</v>
      </c>
      <c r="G60" s="248" t="s">
        <v>1924</v>
      </c>
      <c r="H60" s="253">
        <v>45778</v>
      </c>
      <c r="I60" s="253">
        <v>46143</v>
      </c>
      <c r="J60" s="48">
        <v>23100</v>
      </c>
      <c r="K60" s="265"/>
      <c r="L60" s="182">
        <f t="shared" si="3"/>
        <v>702.24</v>
      </c>
      <c r="M60" s="242">
        <v>0</v>
      </c>
      <c r="N60" s="182">
        <f t="shared" si="4"/>
        <v>662.97</v>
      </c>
      <c r="O60" s="254">
        <v>0</v>
      </c>
      <c r="P60" s="182">
        <f t="shared" si="5"/>
        <v>21734.789999999997</v>
      </c>
    </row>
    <row r="61" spans="1:16" s="220" customFormat="1" ht="15" customHeight="1" x14ac:dyDescent="0.25">
      <c r="A61" s="244">
        <v>53</v>
      </c>
      <c r="B61" s="53" t="s">
        <v>1121</v>
      </c>
      <c r="C61" s="72" t="s">
        <v>2835</v>
      </c>
      <c r="D61" s="252" t="s">
        <v>38</v>
      </c>
      <c r="E61" s="168" t="s">
        <v>2315</v>
      </c>
      <c r="F61" s="168" t="s">
        <v>2110</v>
      </c>
      <c r="G61" s="248" t="s">
        <v>1924</v>
      </c>
      <c r="H61" s="253">
        <v>45778</v>
      </c>
      <c r="I61" s="253">
        <v>46143</v>
      </c>
      <c r="J61" s="48">
        <v>45000</v>
      </c>
      <c r="K61" s="265"/>
      <c r="L61" s="182">
        <f>+J61/100*3.04</f>
        <v>1368</v>
      </c>
      <c r="M61" s="242">
        <v>0</v>
      </c>
      <c r="N61" s="182">
        <f>+J61/100*2.87</f>
        <v>1291.5</v>
      </c>
      <c r="O61" s="254"/>
      <c r="P61" s="182">
        <f>+J61-L61-M61-N61-O61</f>
        <v>42340.5</v>
      </c>
    </row>
    <row r="62" spans="1:16" s="220" customFormat="1" ht="15" customHeight="1" x14ac:dyDescent="0.25">
      <c r="A62" s="244">
        <v>54</v>
      </c>
      <c r="B62" s="53" t="s">
        <v>2741</v>
      </c>
      <c r="C62" s="72" t="s">
        <v>2742</v>
      </c>
      <c r="D62" s="252" t="s">
        <v>38</v>
      </c>
      <c r="E62" s="168" t="s">
        <v>2686</v>
      </c>
      <c r="F62" s="168" t="s">
        <v>2110</v>
      </c>
      <c r="G62" s="248" t="s">
        <v>1924</v>
      </c>
      <c r="H62" s="253">
        <v>45689</v>
      </c>
      <c r="I62" s="253">
        <v>46054</v>
      </c>
      <c r="J62" s="48">
        <v>33000</v>
      </c>
      <c r="K62" s="265"/>
      <c r="L62" s="182">
        <f t="shared" si="3"/>
        <v>1003.2</v>
      </c>
      <c r="M62" s="242">
        <v>0</v>
      </c>
      <c r="N62" s="182">
        <f t="shared" si="4"/>
        <v>947.1</v>
      </c>
      <c r="O62" s="254">
        <v>0</v>
      </c>
      <c r="P62" s="182">
        <f t="shared" si="5"/>
        <v>31049.7</v>
      </c>
    </row>
    <row r="63" spans="1:16" s="220" customFormat="1" ht="15" customHeight="1" x14ac:dyDescent="0.25">
      <c r="A63" s="244">
        <v>55</v>
      </c>
      <c r="B63" s="53" t="s">
        <v>2558</v>
      </c>
      <c r="C63" s="72" t="s">
        <v>2754</v>
      </c>
      <c r="D63" s="252" t="s">
        <v>51</v>
      </c>
      <c r="E63" s="168" t="s">
        <v>2877</v>
      </c>
      <c r="F63" s="168" t="s">
        <v>2039</v>
      </c>
      <c r="G63" s="248" t="s">
        <v>1924</v>
      </c>
      <c r="H63" s="253">
        <v>45839</v>
      </c>
      <c r="I63" s="253">
        <v>46204</v>
      </c>
      <c r="J63" s="48">
        <v>15730</v>
      </c>
      <c r="K63" s="265"/>
      <c r="L63" s="182">
        <f t="shared" si="3"/>
        <v>478.19200000000006</v>
      </c>
      <c r="M63" s="242">
        <v>0</v>
      </c>
      <c r="N63" s="182">
        <f t="shared" si="4"/>
        <v>451.45100000000002</v>
      </c>
      <c r="O63" s="254"/>
      <c r="P63" s="182">
        <f t="shared" si="5"/>
        <v>14800.357</v>
      </c>
    </row>
    <row r="64" spans="1:16" s="220" customFormat="1" ht="15" customHeight="1" x14ac:dyDescent="0.25">
      <c r="A64" s="244">
        <v>56</v>
      </c>
      <c r="B64" s="53" t="s">
        <v>2829</v>
      </c>
      <c r="C64" s="72" t="s">
        <v>2830</v>
      </c>
      <c r="D64" s="252" t="s">
        <v>38</v>
      </c>
      <c r="E64" s="168" t="s">
        <v>2810</v>
      </c>
      <c r="F64" s="168" t="s">
        <v>2950</v>
      </c>
      <c r="G64" s="248" t="s">
        <v>1924</v>
      </c>
      <c r="H64" s="253">
        <v>45778</v>
      </c>
      <c r="I64" s="253">
        <v>46143</v>
      </c>
      <c r="J64" s="48">
        <v>40000</v>
      </c>
      <c r="K64" s="265"/>
      <c r="L64" s="182">
        <f>+J64/100*3.04</f>
        <v>1216</v>
      </c>
      <c r="M64" s="242">
        <v>442.65</v>
      </c>
      <c r="N64" s="182">
        <f>+J64/100*2.87</f>
        <v>1148</v>
      </c>
      <c r="O64" s="254"/>
      <c r="P64" s="182">
        <f>+J64-L64-M64-N64-O64</f>
        <v>37193.35</v>
      </c>
    </row>
    <row r="65" spans="1:16" s="220" customFormat="1" ht="15" customHeight="1" x14ac:dyDescent="0.25">
      <c r="A65" s="244">
        <v>57</v>
      </c>
      <c r="B65" s="53" t="s">
        <v>1702</v>
      </c>
      <c r="C65" s="72" t="s">
        <v>1703</v>
      </c>
      <c r="D65" s="252" t="s">
        <v>38</v>
      </c>
      <c r="E65" s="168" t="s">
        <v>2193</v>
      </c>
      <c r="F65" s="168" t="s">
        <v>2166</v>
      </c>
      <c r="G65" s="248" t="s">
        <v>1924</v>
      </c>
      <c r="H65" s="253">
        <v>45536</v>
      </c>
      <c r="I65" s="253">
        <v>45901</v>
      </c>
      <c r="J65" s="48">
        <v>65000</v>
      </c>
      <c r="K65" s="265"/>
      <c r="L65" s="182">
        <f t="shared" si="3"/>
        <v>1976</v>
      </c>
      <c r="M65" s="242">
        <v>4427.55</v>
      </c>
      <c r="N65" s="182">
        <f t="shared" si="4"/>
        <v>1865.5</v>
      </c>
      <c r="O65" s="254">
        <v>0</v>
      </c>
      <c r="P65" s="182">
        <f t="shared" si="5"/>
        <v>56730.95</v>
      </c>
    </row>
    <row r="66" spans="1:16" s="220" customFormat="1" ht="15" customHeight="1" x14ac:dyDescent="0.25">
      <c r="A66" s="244">
        <v>58</v>
      </c>
      <c r="B66" s="53" t="s">
        <v>1481</v>
      </c>
      <c r="C66" s="72" t="s">
        <v>1482</v>
      </c>
      <c r="D66" s="252" t="s">
        <v>38</v>
      </c>
      <c r="E66" s="168" t="s">
        <v>2481</v>
      </c>
      <c r="F66" s="168" t="s">
        <v>2166</v>
      </c>
      <c r="G66" s="248" t="s">
        <v>1924</v>
      </c>
      <c r="H66" s="253">
        <v>45566</v>
      </c>
      <c r="I66" s="253">
        <v>45931</v>
      </c>
      <c r="J66" s="48">
        <v>49500</v>
      </c>
      <c r="K66" s="265"/>
      <c r="L66" s="182">
        <f t="shared" si="3"/>
        <v>1504.8</v>
      </c>
      <c r="M66" s="242">
        <v>1526.11</v>
      </c>
      <c r="N66" s="182">
        <f t="shared" si="4"/>
        <v>1420.65</v>
      </c>
      <c r="O66" s="254">
        <v>1715.46</v>
      </c>
      <c r="P66" s="182">
        <f t="shared" si="5"/>
        <v>43332.979999999996</v>
      </c>
    </row>
    <row r="67" spans="1:16" s="220" customFormat="1" ht="15" customHeight="1" x14ac:dyDescent="0.25">
      <c r="A67" s="244">
        <v>59</v>
      </c>
      <c r="B67" s="53" t="s">
        <v>2743</v>
      </c>
      <c r="C67" s="72" t="s">
        <v>2744</v>
      </c>
      <c r="D67" s="252" t="s">
        <v>38</v>
      </c>
      <c r="E67" s="168" t="s">
        <v>2685</v>
      </c>
      <c r="F67" s="168" t="s">
        <v>2166</v>
      </c>
      <c r="G67" s="248" t="s">
        <v>1924</v>
      </c>
      <c r="H67" s="253">
        <v>45689</v>
      </c>
      <c r="I67" s="253">
        <v>46054</v>
      </c>
      <c r="J67" s="48">
        <v>33000</v>
      </c>
      <c r="K67" s="265"/>
      <c r="L67" s="182">
        <f t="shared" si="3"/>
        <v>1003.2</v>
      </c>
      <c r="M67" s="242"/>
      <c r="N67" s="182">
        <f t="shared" si="4"/>
        <v>947.1</v>
      </c>
      <c r="O67" s="254"/>
      <c r="P67" s="182">
        <f t="shared" si="5"/>
        <v>31049.7</v>
      </c>
    </row>
    <row r="68" spans="1:16" s="220" customFormat="1" ht="15" customHeight="1" x14ac:dyDescent="0.25">
      <c r="A68" s="244">
        <v>60</v>
      </c>
      <c r="B68" s="53" t="s">
        <v>183</v>
      </c>
      <c r="C68" s="72" t="s">
        <v>2288</v>
      </c>
      <c r="D68" s="252" t="s">
        <v>38</v>
      </c>
      <c r="E68" s="168" t="s">
        <v>2479</v>
      </c>
      <c r="F68" s="168" t="s">
        <v>2108</v>
      </c>
      <c r="G68" s="248" t="s">
        <v>1924</v>
      </c>
      <c r="H68" s="253">
        <v>45474</v>
      </c>
      <c r="I68" s="253">
        <v>45839</v>
      </c>
      <c r="J68" s="48">
        <v>33000</v>
      </c>
      <c r="K68" s="265"/>
      <c r="L68" s="182">
        <f t="shared" si="3"/>
        <v>1003.2</v>
      </c>
      <c r="M68" s="242"/>
      <c r="N68" s="182">
        <f t="shared" si="4"/>
        <v>947.1</v>
      </c>
      <c r="O68" s="254"/>
      <c r="P68" s="182">
        <f t="shared" si="5"/>
        <v>31049.7</v>
      </c>
    </row>
    <row r="69" spans="1:16" s="220" customFormat="1" ht="15" customHeight="1" x14ac:dyDescent="0.25">
      <c r="A69" s="244">
        <v>61</v>
      </c>
      <c r="B69" s="53" t="s">
        <v>1722</v>
      </c>
      <c r="C69" s="72" t="s">
        <v>18</v>
      </c>
      <c r="D69" s="252" t="s">
        <v>51</v>
      </c>
      <c r="E69" s="168" t="s">
        <v>2932</v>
      </c>
      <c r="F69" s="168" t="s">
        <v>2012</v>
      </c>
      <c r="G69" s="248" t="s">
        <v>1924</v>
      </c>
      <c r="H69" s="253">
        <v>45536</v>
      </c>
      <c r="I69" s="253">
        <v>45901</v>
      </c>
      <c r="J69" s="48">
        <v>59895</v>
      </c>
      <c r="K69" s="265"/>
      <c r="L69" s="182">
        <f t="shared" si="0"/>
        <v>1820.8080000000002</v>
      </c>
      <c r="M69" s="242">
        <v>3466.92</v>
      </c>
      <c r="N69" s="182">
        <f t="shared" si="1"/>
        <v>1718.9865000000002</v>
      </c>
      <c r="O69" s="254">
        <v>2370</v>
      </c>
      <c r="P69" s="182">
        <f t="shared" si="2"/>
        <v>50518.285500000005</v>
      </c>
    </row>
    <row r="70" spans="1:16" s="220" customFormat="1" ht="15" customHeight="1" x14ac:dyDescent="0.25">
      <c r="A70" s="244">
        <v>62</v>
      </c>
      <c r="B70" s="53" t="s">
        <v>1805</v>
      </c>
      <c r="C70" s="72" t="s">
        <v>1806</v>
      </c>
      <c r="D70" s="252" t="s">
        <v>51</v>
      </c>
      <c r="E70" s="168" t="s">
        <v>2157</v>
      </c>
      <c r="F70" s="168" t="s">
        <v>2012</v>
      </c>
      <c r="G70" s="248" t="s">
        <v>1924</v>
      </c>
      <c r="H70" s="253">
        <v>45627</v>
      </c>
      <c r="I70" s="253">
        <v>45992</v>
      </c>
      <c r="J70" s="48">
        <v>33000</v>
      </c>
      <c r="K70" s="265"/>
      <c r="L70" s="182">
        <f t="shared" si="0"/>
        <v>1003.2</v>
      </c>
      <c r="M70" s="242"/>
      <c r="N70" s="182">
        <f t="shared" si="1"/>
        <v>947.1</v>
      </c>
      <c r="O70" s="254">
        <v>0</v>
      </c>
      <c r="P70" s="182">
        <f t="shared" si="2"/>
        <v>31049.7</v>
      </c>
    </row>
    <row r="71" spans="1:16" s="220" customFormat="1" ht="15" customHeight="1" x14ac:dyDescent="0.25">
      <c r="A71" s="244">
        <v>63</v>
      </c>
      <c r="B71" s="53" t="s">
        <v>2275</v>
      </c>
      <c r="C71" s="72" t="s">
        <v>2274</v>
      </c>
      <c r="D71" s="252" t="s">
        <v>38</v>
      </c>
      <c r="E71" s="168" t="s">
        <v>2157</v>
      </c>
      <c r="F71" s="168" t="s">
        <v>2012</v>
      </c>
      <c r="G71" s="248" t="s">
        <v>1924</v>
      </c>
      <c r="H71" s="253">
        <v>45717</v>
      </c>
      <c r="I71" s="253">
        <v>46082</v>
      </c>
      <c r="J71" s="48">
        <v>33000</v>
      </c>
      <c r="K71" s="265"/>
      <c r="L71" s="182">
        <f t="shared" si="0"/>
        <v>1003.2</v>
      </c>
      <c r="M71" s="242"/>
      <c r="N71" s="182">
        <f t="shared" si="1"/>
        <v>947.1</v>
      </c>
      <c r="O71" s="254">
        <v>1310</v>
      </c>
      <c r="P71" s="182">
        <f t="shared" si="2"/>
        <v>29739.7</v>
      </c>
    </row>
    <row r="72" spans="1:16" s="220" customFormat="1" ht="15" customHeight="1" x14ac:dyDescent="0.25">
      <c r="A72" s="244">
        <v>64</v>
      </c>
      <c r="B72" s="53" t="s">
        <v>1796</v>
      </c>
      <c r="C72" s="72" t="s">
        <v>19</v>
      </c>
      <c r="D72" s="252" t="s">
        <v>51</v>
      </c>
      <c r="E72" s="168" t="s">
        <v>2933</v>
      </c>
      <c r="F72" s="168" t="s">
        <v>2012</v>
      </c>
      <c r="G72" s="248" t="s">
        <v>1924</v>
      </c>
      <c r="H72" s="253">
        <v>45480</v>
      </c>
      <c r="I72" s="253">
        <v>45845</v>
      </c>
      <c r="J72" s="48">
        <v>22000</v>
      </c>
      <c r="K72" s="265"/>
      <c r="L72" s="182">
        <f t="shared" si="0"/>
        <v>668.8</v>
      </c>
      <c r="M72" s="242"/>
      <c r="N72" s="182">
        <f t="shared" si="1"/>
        <v>631.4</v>
      </c>
      <c r="O72" s="254"/>
      <c r="P72" s="182">
        <f t="shared" si="2"/>
        <v>20699.8</v>
      </c>
    </row>
    <row r="73" spans="1:16" s="220" customFormat="1" ht="15" customHeight="1" x14ac:dyDescent="0.25">
      <c r="A73" s="244">
        <v>65</v>
      </c>
      <c r="B73" s="53" t="s">
        <v>1681</v>
      </c>
      <c r="C73" s="72" t="s">
        <v>23</v>
      </c>
      <c r="D73" s="252" t="s">
        <v>51</v>
      </c>
      <c r="E73" s="168" t="s">
        <v>2934</v>
      </c>
      <c r="F73" s="168" t="s">
        <v>2012</v>
      </c>
      <c r="G73" s="248" t="s">
        <v>1924</v>
      </c>
      <c r="H73" s="253">
        <v>45566</v>
      </c>
      <c r="I73" s="253">
        <v>45931</v>
      </c>
      <c r="J73" s="48">
        <v>18150</v>
      </c>
      <c r="K73" s="265"/>
      <c r="L73" s="182">
        <f t="shared" si="0"/>
        <v>551.76</v>
      </c>
      <c r="M73" s="242"/>
      <c r="N73" s="182">
        <f t="shared" si="1"/>
        <v>520.90499999999997</v>
      </c>
      <c r="O73" s="254">
        <v>1715.46</v>
      </c>
      <c r="P73" s="182">
        <f t="shared" si="2"/>
        <v>15361.875000000004</v>
      </c>
    </row>
    <row r="74" spans="1:16" s="220" customFormat="1" ht="15" customHeight="1" x14ac:dyDescent="0.25">
      <c r="A74" s="244">
        <v>66</v>
      </c>
      <c r="B74" s="53" t="s">
        <v>888</v>
      </c>
      <c r="C74" s="72" t="s">
        <v>20</v>
      </c>
      <c r="D74" s="252" t="s">
        <v>51</v>
      </c>
      <c r="E74" s="168" t="s">
        <v>2045</v>
      </c>
      <c r="F74" s="168" t="s">
        <v>2012</v>
      </c>
      <c r="G74" s="248" t="s">
        <v>1924</v>
      </c>
      <c r="H74" s="253">
        <v>45539</v>
      </c>
      <c r="I74" s="253">
        <v>45904</v>
      </c>
      <c r="J74" s="48">
        <v>22627</v>
      </c>
      <c r="K74" s="265"/>
      <c r="L74" s="182">
        <f t="shared" si="0"/>
        <v>687.86080000000004</v>
      </c>
      <c r="M74" s="242"/>
      <c r="N74" s="182">
        <f t="shared" si="1"/>
        <v>649.39490000000001</v>
      </c>
      <c r="O74" s="254">
        <v>0</v>
      </c>
      <c r="P74" s="182">
        <f t="shared" si="2"/>
        <v>21289.744300000002</v>
      </c>
    </row>
    <row r="75" spans="1:16" s="220" customFormat="1" ht="15" customHeight="1" x14ac:dyDescent="0.25">
      <c r="A75" s="244">
        <v>67</v>
      </c>
      <c r="B75" s="53" t="s">
        <v>813</v>
      </c>
      <c r="C75" s="72" t="s">
        <v>22</v>
      </c>
      <c r="D75" s="252" t="s">
        <v>51</v>
      </c>
      <c r="E75" s="168" t="s">
        <v>2045</v>
      </c>
      <c r="F75" s="168" t="s">
        <v>2012</v>
      </c>
      <c r="G75" s="248" t="s">
        <v>1924</v>
      </c>
      <c r="H75" s="253">
        <v>45602</v>
      </c>
      <c r="I75" s="253">
        <v>45967</v>
      </c>
      <c r="J75" s="48">
        <v>22627</v>
      </c>
      <c r="K75" s="265"/>
      <c r="L75" s="182">
        <f t="shared" si="0"/>
        <v>687.86080000000004</v>
      </c>
      <c r="M75" s="242"/>
      <c r="N75" s="182">
        <f t="shared" si="1"/>
        <v>649.39490000000001</v>
      </c>
      <c r="O75" s="254">
        <v>1185</v>
      </c>
      <c r="P75" s="182">
        <f t="shared" si="2"/>
        <v>20104.744300000002</v>
      </c>
    </row>
    <row r="76" spans="1:16" s="220" customFormat="1" ht="15" customHeight="1" x14ac:dyDescent="0.25">
      <c r="A76" s="244">
        <v>68</v>
      </c>
      <c r="B76" s="53" t="s">
        <v>836</v>
      </c>
      <c r="C76" s="72" t="s">
        <v>21</v>
      </c>
      <c r="D76" s="252" t="s">
        <v>51</v>
      </c>
      <c r="E76" s="168" t="s">
        <v>2045</v>
      </c>
      <c r="F76" s="168" t="s">
        <v>2012</v>
      </c>
      <c r="G76" s="248" t="s">
        <v>1924</v>
      </c>
      <c r="H76" s="253">
        <v>45536</v>
      </c>
      <c r="I76" s="253">
        <v>45901</v>
      </c>
      <c r="J76" s="48">
        <v>22627</v>
      </c>
      <c r="K76" s="265"/>
      <c r="L76" s="182">
        <f t="shared" si="0"/>
        <v>687.86080000000004</v>
      </c>
      <c r="M76" s="242"/>
      <c r="N76" s="182">
        <f t="shared" si="1"/>
        <v>649.39490000000001</v>
      </c>
      <c r="O76" s="254"/>
      <c r="P76" s="182">
        <f t="shared" si="2"/>
        <v>21289.744300000002</v>
      </c>
    </row>
    <row r="77" spans="1:16" s="220" customFormat="1" ht="15" customHeight="1" x14ac:dyDescent="0.25">
      <c r="A77" s="244">
        <v>69</v>
      </c>
      <c r="B77" s="53" t="s">
        <v>1522</v>
      </c>
      <c r="C77" s="72" t="s">
        <v>1523</v>
      </c>
      <c r="D77" s="252" t="s">
        <v>51</v>
      </c>
      <c r="E77" s="168" t="s">
        <v>2426</v>
      </c>
      <c r="F77" s="168" t="s">
        <v>2012</v>
      </c>
      <c r="G77" s="248" t="s">
        <v>1924</v>
      </c>
      <c r="H77" s="253">
        <v>45568</v>
      </c>
      <c r="I77" s="253">
        <v>45933</v>
      </c>
      <c r="J77" s="48">
        <v>18150</v>
      </c>
      <c r="K77" s="265"/>
      <c r="L77" s="182">
        <f t="shared" si="0"/>
        <v>551.76</v>
      </c>
      <c r="M77" s="242"/>
      <c r="N77" s="182">
        <f t="shared" si="1"/>
        <v>520.90499999999997</v>
      </c>
      <c r="O77" s="254">
        <v>0</v>
      </c>
      <c r="P77" s="182">
        <f t="shared" si="2"/>
        <v>17077.335000000003</v>
      </c>
    </row>
    <row r="78" spans="1:16" s="220" customFormat="1" ht="15" customHeight="1" x14ac:dyDescent="0.25">
      <c r="A78" s="244">
        <v>70</v>
      </c>
      <c r="B78" s="53" t="s">
        <v>2621</v>
      </c>
      <c r="C78" s="72" t="s">
        <v>2622</v>
      </c>
      <c r="D78" s="252" t="s">
        <v>38</v>
      </c>
      <c r="E78" s="168" t="s">
        <v>2620</v>
      </c>
      <c r="F78" s="168" t="s">
        <v>2012</v>
      </c>
      <c r="G78" s="248" t="s">
        <v>1924</v>
      </c>
      <c r="H78" s="253">
        <v>45514</v>
      </c>
      <c r="I78" s="253">
        <v>45879</v>
      </c>
      <c r="J78" s="48">
        <v>33000</v>
      </c>
      <c r="K78" s="265"/>
      <c r="L78" s="182">
        <f t="shared" si="0"/>
        <v>1003.2</v>
      </c>
      <c r="M78" s="242"/>
      <c r="N78" s="182">
        <f t="shared" si="1"/>
        <v>947.1</v>
      </c>
      <c r="O78" s="254">
        <v>0</v>
      </c>
      <c r="P78" s="182">
        <f t="shared" si="2"/>
        <v>31049.7</v>
      </c>
    </row>
    <row r="79" spans="1:16" s="220" customFormat="1" ht="15" customHeight="1" x14ac:dyDescent="0.25">
      <c r="A79" s="244">
        <v>71</v>
      </c>
      <c r="B79" s="53" t="s">
        <v>2747</v>
      </c>
      <c r="C79" s="72" t="s">
        <v>2748</v>
      </c>
      <c r="D79" s="252" t="s">
        <v>51</v>
      </c>
      <c r="E79" s="168" t="s">
        <v>2620</v>
      </c>
      <c r="F79" s="168" t="s">
        <v>2012</v>
      </c>
      <c r="G79" s="248" t="s">
        <v>1924</v>
      </c>
      <c r="H79" s="253">
        <v>45689</v>
      </c>
      <c r="I79" s="253">
        <v>46054</v>
      </c>
      <c r="J79" s="48">
        <v>22627</v>
      </c>
      <c r="K79" s="265"/>
      <c r="L79" s="182">
        <f t="shared" si="0"/>
        <v>687.86080000000004</v>
      </c>
      <c r="M79" s="242"/>
      <c r="N79" s="182">
        <f t="shared" si="1"/>
        <v>649.39490000000001</v>
      </c>
      <c r="O79" s="254">
        <v>0</v>
      </c>
      <c r="P79" s="182">
        <f t="shared" si="2"/>
        <v>21289.744300000002</v>
      </c>
    </row>
    <row r="80" spans="1:16" s="220" customFormat="1" ht="15" customHeight="1" x14ac:dyDescent="0.25">
      <c r="A80" s="244">
        <v>72</v>
      </c>
      <c r="B80" s="53" t="s">
        <v>2745</v>
      </c>
      <c r="C80" s="72" t="s">
        <v>2746</v>
      </c>
      <c r="D80" s="252" t="s">
        <v>38</v>
      </c>
      <c r="E80" s="168" t="s">
        <v>2479</v>
      </c>
      <c r="F80" s="168" t="s">
        <v>2925</v>
      </c>
      <c r="G80" s="248" t="s">
        <v>1924</v>
      </c>
      <c r="H80" s="253">
        <v>45689</v>
      </c>
      <c r="I80" s="253">
        <v>46054</v>
      </c>
      <c r="J80" s="48">
        <v>25000</v>
      </c>
      <c r="K80" s="265"/>
      <c r="L80" s="182">
        <f t="shared" si="0"/>
        <v>760</v>
      </c>
      <c r="M80" s="242"/>
      <c r="N80" s="182">
        <f t="shared" si="1"/>
        <v>717.5</v>
      </c>
      <c r="O80" s="254"/>
      <c r="P80" s="182">
        <f t="shared" si="2"/>
        <v>23522.5</v>
      </c>
    </row>
    <row r="81" spans="1:16" s="220" customFormat="1" ht="15" customHeight="1" x14ac:dyDescent="0.25">
      <c r="A81" s="244">
        <v>73</v>
      </c>
      <c r="B81" s="53" t="s">
        <v>2908</v>
      </c>
      <c r="C81" s="72" t="s">
        <v>2909</v>
      </c>
      <c r="D81" s="252" t="s">
        <v>51</v>
      </c>
      <c r="E81" s="168" t="s">
        <v>2222</v>
      </c>
      <c r="F81" s="168" t="s">
        <v>2910</v>
      </c>
      <c r="G81" s="248" t="s">
        <v>1924</v>
      </c>
      <c r="H81" s="253">
        <v>45870</v>
      </c>
      <c r="I81" s="253">
        <v>46235</v>
      </c>
      <c r="J81" s="48">
        <v>27500</v>
      </c>
      <c r="K81" s="265"/>
      <c r="L81" s="182">
        <f>+J81/100*3.04</f>
        <v>836</v>
      </c>
      <c r="M81" s="242"/>
      <c r="N81" s="182">
        <f>+J81/100*2.87</f>
        <v>789.25</v>
      </c>
      <c r="O81" s="254"/>
      <c r="P81" s="182"/>
    </row>
    <row r="82" spans="1:16" s="220" customFormat="1" ht="15" customHeight="1" x14ac:dyDescent="0.25">
      <c r="A82" s="244">
        <v>74</v>
      </c>
      <c r="B82" s="53" t="s">
        <v>2787</v>
      </c>
      <c r="C82" s="72" t="s">
        <v>2788</v>
      </c>
      <c r="D82" s="252" t="s">
        <v>51</v>
      </c>
      <c r="E82" s="168" t="s">
        <v>2801</v>
      </c>
      <c r="F82" s="168" t="s">
        <v>1978</v>
      </c>
      <c r="G82" s="248" t="s">
        <v>1924</v>
      </c>
      <c r="H82" s="253">
        <v>45748</v>
      </c>
      <c r="I82" s="253">
        <v>46113</v>
      </c>
      <c r="J82" s="48">
        <v>80000</v>
      </c>
      <c r="K82" s="265"/>
      <c r="L82" s="182">
        <f>+J82/100*3.04</f>
        <v>2432</v>
      </c>
      <c r="M82" s="242">
        <v>7400.86</v>
      </c>
      <c r="N82" s="182">
        <f>+J82/100*2.87</f>
        <v>2296</v>
      </c>
      <c r="O82" s="254"/>
      <c r="P82" s="182">
        <f>+J82-L82-M82-N82-O82</f>
        <v>67871.14</v>
      </c>
    </row>
    <row r="83" spans="1:16" s="220" customFormat="1" ht="15" customHeight="1" x14ac:dyDescent="0.25">
      <c r="A83" s="244">
        <v>75</v>
      </c>
      <c r="B83" s="53" t="s">
        <v>676</v>
      </c>
      <c r="C83" s="72" t="s">
        <v>1503</v>
      </c>
      <c r="D83" s="252" t="s">
        <v>38</v>
      </c>
      <c r="E83" s="168" t="s">
        <v>2936</v>
      </c>
      <c r="F83" s="168" t="s">
        <v>1978</v>
      </c>
      <c r="G83" s="248" t="s">
        <v>1924</v>
      </c>
      <c r="H83" s="253">
        <v>45536</v>
      </c>
      <c r="I83" s="253">
        <v>45901</v>
      </c>
      <c r="J83" s="48">
        <v>33000</v>
      </c>
      <c r="K83" s="265"/>
      <c r="L83" s="182">
        <f t="shared" si="0"/>
        <v>1003.2</v>
      </c>
      <c r="M83" s="242">
        <v>0</v>
      </c>
      <c r="N83" s="182">
        <f t="shared" si="1"/>
        <v>947.1</v>
      </c>
      <c r="O83" s="254">
        <v>0</v>
      </c>
      <c r="P83" s="182">
        <f t="shared" ref="P83:P368" si="6">+J83-L83-M83-N83-O83</f>
        <v>31049.7</v>
      </c>
    </row>
    <row r="84" spans="1:16" s="220" customFormat="1" ht="15" customHeight="1" x14ac:dyDescent="0.25">
      <c r="A84" s="244">
        <v>76</v>
      </c>
      <c r="B84" s="53" t="s">
        <v>809</v>
      </c>
      <c r="C84" s="72" t="s">
        <v>810</v>
      </c>
      <c r="D84" s="252" t="s">
        <v>38</v>
      </c>
      <c r="E84" s="168" t="s">
        <v>2415</v>
      </c>
      <c r="F84" s="168" t="s">
        <v>1978</v>
      </c>
      <c r="G84" s="248" t="s">
        <v>1924</v>
      </c>
      <c r="H84" s="253">
        <v>45793</v>
      </c>
      <c r="I84" s="253">
        <v>46158</v>
      </c>
      <c r="J84" s="48">
        <v>33000</v>
      </c>
      <c r="K84" s="265"/>
      <c r="L84" s="182">
        <f>+J84/100*3.04</f>
        <v>1003.2</v>
      </c>
      <c r="M84" s="242">
        <v>0</v>
      </c>
      <c r="N84" s="182">
        <f>+J84/100*2.87</f>
        <v>947.1</v>
      </c>
      <c r="O84" s="254">
        <v>5936.02</v>
      </c>
      <c r="P84" s="182">
        <f>+J84-L84-M84-N84-O84</f>
        <v>25113.68</v>
      </c>
    </row>
    <row r="85" spans="1:16" s="220" customFormat="1" ht="15" customHeight="1" x14ac:dyDescent="0.25">
      <c r="A85" s="244">
        <v>77</v>
      </c>
      <c r="B85" s="53" t="s">
        <v>2613</v>
      </c>
      <c r="C85" s="72" t="s">
        <v>1066</v>
      </c>
      <c r="D85" s="252" t="s">
        <v>38</v>
      </c>
      <c r="E85" s="168" t="s">
        <v>2361</v>
      </c>
      <c r="F85" s="168" t="s">
        <v>1978</v>
      </c>
      <c r="G85" s="248" t="s">
        <v>1924</v>
      </c>
      <c r="H85" s="253">
        <v>45505</v>
      </c>
      <c r="I85" s="253">
        <v>45870</v>
      </c>
      <c r="J85" s="48">
        <v>23100</v>
      </c>
      <c r="K85" s="265"/>
      <c r="L85" s="182">
        <f>+J85/100*3.04</f>
        <v>702.24</v>
      </c>
      <c r="M85" s="242">
        <v>0</v>
      </c>
      <c r="N85" s="182">
        <f>+J85/100*2.87</f>
        <v>662.97</v>
      </c>
      <c r="O85" s="254">
        <v>650</v>
      </c>
      <c r="P85" s="182">
        <f>+J85-L85-M85-N85-O85</f>
        <v>21084.789999999997</v>
      </c>
    </row>
    <row r="86" spans="1:16" s="220" customFormat="1" ht="15" customHeight="1" x14ac:dyDescent="0.25">
      <c r="A86" s="244">
        <v>78</v>
      </c>
      <c r="B86" s="53" t="s">
        <v>2785</v>
      </c>
      <c r="C86" s="72" t="s">
        <v>2786</v>
      </c>
      <c r="D86" s="252" t="s">
        <v>38</v>
      </c>
      <c r="E86" s="168" t="s">
        <v>2633</v>
      </c>
      <c r="F86" s="168" t="s">
        <v>1978</v>
      </c>
      <c r="G86" s="248" t="s">
        <v>1924</v>
      </c>
      <c r="H86" s="253">
        <v>45748</v>
      </c>
      <c r="I86" s="253">
        <v>46113</v>
      </c>
      <c r="J86" s="48">
        <v>33000</v>
      </c>
      <c r="K86" s="265"/>
      <c r="L86" s="182">
        <f>+J86/100*3.04</f>
        <v>1003.2</v>
      </c>
      <c r="M86" s="242"/>
      <c r="N86" s="182">
        <f>+J86/100*2.87</f>
        <v>947.1</v>
      </c>
      <c r="O86" s="254"/>
      <c r="P86" s="182">
        <f>+J86-L86-M86-N86-O86</f>
        <v>31049.7</v>
      </c>
    </row>
    <row r="87" spans="1:16" s="220" customFormat="1" ht="15" customHeight="1" x14ac:dyDescent="0.25">
      <c r="A87" s="244">
        <v>79</v>
      </c>
      <c r="B87" s="53" t="s">
        <v>2631</v>
      </c>
      <c r="C87" s="72" t="s">
        <v>2632</v>
      </c>
      <c r="D87" s="252" t="s">
        <v>38</v>
      </c>
      <c r="E87" s="168" t="s">
        <v>2633</v>
      </c>
      <c r="F87" s="168" t="s">
        <v>1978</v>
      </c>
      <c r="G87" s="248" t="s">
        <v>1924</v>
      </c>
      <c r="H87" s="253">
        <v>45566</v>
      </c>
      <c r="I87" s="253">
        <v>45931</v>
      </c>
      <c r="J87" s="48">
        <v>28000</v>
      </c>
      <c r="K87" s="265"/>
      <c r="L87" s="182">
        <f>+J87/100*3.04</f>
        <v>851.2</v>
      </c>
      <c r="M87" s="242"/>
      <c r="N87" s="182">
        <f>+J87/100*2.87</f>
        <v>803.6</v>
      </c>
      <c r="O87" s="254"/>
      <c r="P87" s="182">
        <f>+J87-L87-M87-N87-O87</f>
        <v>26345.200000000001</v>
      </c>
    </row>
    <row r="88" spans="1:16" s="220" customFormat="1" ht="15" customHeight="1" x14ac:dyDescent="0.25">
      <c r="A88" s="244">
        <v>80</v>
      </c>
      <c r="B88" s="53" t="s">
        <v>2883</v>
      </c>
      <c r="C88" s="72" t="s">
        <v>2882</v>
      </c>
      <c r="D88" s="252" t="s">
        <v>38</v>
      </c>
      <c r="E88" s="168" t="s">
        <v>1979</v>
      </c>
      <c r="F88" s="168" t="s">
        <v>1978</v>
      </c>
      <c r="G88" s="248" t="s">
        <v>1924</v>
      </c>
      <c r="H88" s="253">
        <v>45839</v>
      </c>
      <c r="I88" s="253">
        <v>46204</v>
      </c>
      <c r="J88" s="48">
        <v>31000</v>
      </c>
      <c r="K88" s="265"/>
      <c r="L88" s="182">
        <f>+J88/100*3.04</f>
        <v>942.4</v>
      </c>
      <c r="M88" s="242">
        <v>0</v>
      </c>
      <c r="N88" s="182">
        <f>+J88/100*2.87</f>
        <v>889.7</v>
      </c>
      <c r="O88" s="254"/>
      <c r="P88" s="182">
        <f>+J88-L88-M88-N88-O88</f>
        <v>29167.899999999998</v>
      </c>
    </row>
    <row r="89" spans="1:16" s="220" customFormat="1" ht="15" customHeight="1" x14ac:dyDescent="0.25">
      <c r="A89" s="244">
        <v>81</v>
      </c>
      <c r="B89" s="53" t="s">
        <v>414</v>
      </c>
      <c r="C89" s="72" t="s">
        <v>799</v>
      </c>
      <c r="D89" s="252" t="s">
        <v>38</v>
      </c>
      <c r="E89" s="168" t="s">
        <v>1979</v>
      </c>
      <c r="F89" s="168" t="s">
        <v>1978</v>
      </c>
      <c r="G89" s="248" t="s">
        <v>1924</v>
      </c>
      <c r="H89" s="253">
        <v>45566</v>
      </c>
      <c r="I89" s="253">
        <v>45931</v>
      </c>
      <c r="J89" s="48">
        <v>20570</v>
      </c>
      <c r="K89" s="265"/>
      <c r="L89" s="182">
        <f t="shared" si="0"/>
        <v>625.32799999999997</v>
      </c>
      <c r="M89" s="242"/>
      <c r="N89" s="182">
        <f t="shared" si="1"/>
        <v>590.35900000000004</v>
      </c>
      <c r="O89" s="254">
        <v>2680</v>
      </c>
      <c r="P89" s="182">
        <f t="shared" si="6"/>
        <v>16674.312999999998</v>
      </c>
    </row>
    <row r="90" spans="1:16" s="220" customFormat="1" ht="15" customHeight="1" x14ac:dyDescent="0.25">
      <c r="A90" s="244">
        <v>82</v>
      </c>
      <c r="B90" s="53" t="s">
        <v>1108</v>
      </c>
      <c r="C90" s="72" t="s">
        <v>1109</v>
      </c>
      <c r="D90" s="252" t="s">
        <v>38</v>
      </c>
      <c r="E90" s="168" t="s">
        <v>1979</v>
      </c>
      <c r="F90" s="168" t="s">
        <v>1978</v>
      </c>
      <c r="G90" s="248" t="s">
        <v>1924</v>
      </c>
      <c r="H90" s="253">
        <v>45536</v>
      </c>
      <c r="I90" s="253">
        <v>45901</v>
      </c>
      <c r="J90" s="48">
        <v>20570</v>
      </c>
      <c r="K90" s="265"/>
      <c r="L90" s="182">
        <f t="shared" ref="L90:L368" si="7">+J90/100*3.04</f>
        <v>625.32799999999997</v>
      </c>
      <c r="M90" s="242"/>
      <c r="N90" s="182">
        <f t="shared" ref="N90:N368" si="8">+J90/100*2.87</f>
        <v>590.35900000000004</v>
      </c>
      <c r="O90" s="254"/>
      <c r="P90" s="182">
        <f t="shared" si="6"/>
        <v>19354.312999999998</v>
      </c>
    </row>
    <row r="91" spans="1:16" s="220" customFormat="1" ht="15" customHeight="1" x14ac:dyDescent="0.25">
      <c r="A91" s="244">
        <v>83</v>
      </c>
      <c r="B91" s="53" t="s">
        <v>1446</v>
      </c>
      <c r="C91" s="72" t="s">
        <v>1447</v>
      </c>
      <c r="D91" s="252" t="s">
        <v>51</v>
      </c>
      <c r="E91" s="168" t="s">
        <v>1979</v>
      </c>
      <c r="F91" s="168" t="s">
        <v>1978</v>
      </c>
      <c r="G91" s="248" t="s">
        <v>1924</v>
      </c>
      <c r="H91" s="253">
        <v>45474</v>
      </c>
      <c r="I91" s="253">
        <v>45839</v>
      </c>
      <c r="J91" s="48">
        <v>20570</v>
      </c>
      <c r="K91" s="265"/>
      <c r="L91" s="182">
        <f t="shared" si="7"/>
        <v>625.32799999999997</v>
      </c>
      <c r="M91" s="242"/>
      <c r="N91" s="182">
        <f t="shared" si="8"/>
        <v>590.35900000000004</v>
      </c>
      <c r="O91" s="254">
        <v>0</v>
      </c>
      <c r="P91" s="182">
        <f t="shared" si="6"/>
        <v>19354.312999999998</v>
      </c>
    </row>
    <row r="92" spans="1:16" s="220" customFormat="1" ht="15" customHeight="1" x14ac:dyDescent="0.25">
      <c r="A92" s="244">
        <v>84</v>
      </c>
      <c r="B92" s="53" t="s">
        <v>1565</v>
      </c>
      <c r="C92" s="72" t="s">
        <v>1566</v>
      </c>
      <c r="D92" s="252" t="s">
        <v>51</v>
      </c>
      <c r="E92" s="168" t="s">
        <v>1979</v>
      </c>
      <c r="F92" s="168" t="s">
        <v>1978</v>
      </c>
      <c r="G92" s="248" t="s">
        <v>1924</v>
      </c>
      <c r="H92" s="253">
        <v>45505</v>
      </c>
      <c r="I92" s="253">
        <v>45870</v>
      </c>
      <c r="J92" s="48">
        <v>23100</v>
      </c>
      <c r="K92" s="265"/>
      <c r="L92" s="182">
        <f t="shared" si="7"/>
        <v>702.24</v>
      </c>
      <c r="M92" s="242"/>
      <c r="N92" s="182">
        <f t="shared" si="8"/>
        <v>662.97</v>
      </c>
      <c r="O92" s="254">
        <v>975</v>
      </c>
      <c r="P92" s="182">
        <f t="shared" si="6"/>
        <v>20759.789999999997</v>
      </c>
    </row>
    <row r="93" spans="1:16" s="220" customFormat="1" ht="15" customHeight="1" x14ac:dyDescent="0.25">
      <c r="A93" s="244">
        <v>85</v>
      </c>
      <c r="B93" s="53" t="s">
        <v>2614</v>
      </c>
      <c r="C93" s="72" t="s">
        <v>2615</v>
      </c>
      <c r="D93" s="252" t="s">
        <v>38</v>
      </c>
      <c r="E93" s="168" t="s">
        <v>1979</v>
      </c>
      <c r="F93" s="168" t="s">
        <v>1978</v>
      </c>
      <c r="G93" s="248" t="s">
        <v>1924</v>
      </c>
      <c r="H93" s="253">
        <v>45505</v>
      </c>
      <c r="I93" s="253">
        <v>45870</v>
      </c>
      <c r="J93" s="48">
        <v>20570</v>
      </c>
      <c r="K93" s="265"/>
      <c r="L93" s="182">
        <f t="shared" si="7"/>
        <v>625.32799999999997</v>
      </c>
      <c r="M93" s="242"/>
      <c r="N93" s="182">
        <f t="shared" si="8"/>
        <v>590.35900000000004</v>
      </c>
      <c r="O93" s="254"/>
      <c r="P93" s="182">
        <f t="shared" si="6"/>
        <v>19354.312999999998</v>
      </c>
    </row>
    <row r="94" spans="1:16" s="220" customFormat="1" ht="15" customHeight="1" x14ac:dyDescent="0.25">
      <c r="A94" s="244">
        <v>86</v>
      </c>
      <c r="B94" s="53" t="s">
        <v>696</v>
      </c>
      <c r="C94" s="72" t="s">
        <v>2291</v>
      </c>
      <c r="D94" s="252" t="s">
        <v>38</v>
      </c>
      <c r="E94" s="168" t="s">
        <v>1979</v>
      </c>
      <c r="F94" s="168" t="s">
        <v>1978</v>
      </c>
      <c r="G94" s="248" t="s">
        <v>1924</v>
      </c>
      <c r="H94" s="253">
        <v>45778</v>
      </c>
      <c r="I94" s="253">
        <v>46143</v>
      </c>
      <c r="J94" s="48">
        <v>20570</v>
      </c>
      <c r="K94" s="265"/>
      <c r="L94" s="182">
        <f t="shared" si="7"/>
        <v>625.32799999999997</v>
      </c>
      <c r="M94" s="242"/>
      <c r="N94" s="182">
        <f t="shared" si="8"/>
        <v>590.35900000000004</v>
      </c>
      <c r="O94" s="254"/>
      <c r="P94" s="182">
        <f t="shared" si="6"/>
        <v>19354.312999999998</v>
      </c>
    </row>
    <row r="95" spans="1:16" s="220" customFormat="1" ht="15" customHeight="1" x14ac:dyDescent="0.25">
      <c r="A95" s="244">
        <v>87</v>
      </c>
      <c r="B95" s="53" t="s">
        <v>1830</v>
      </c>
      <c r="C95" s="72" t="s">
        <v>1831</v>
      </c>
      <c r="D95" s="252" t="s">
        <v>38</v>
      </c>
      <c r="E95" s="168" t="s">
        <v>1979</v>
      </c>
      <c r="F95" s="168" t="s">
        <v>1978</v>
      </c>
      <c r="G95" s="248" t="s">
        <v>1924</v>
      </c>
      <c r="H95" s="253">
        <v>45464</v>
      </c>
      <c r="I95" s="253">
        <v>45829</v>
      </c>
      <c r="J95" s="48">
        <v>20570</v>
      </c>
      <c r="K95" s="265"/>
      <c r="L95" s="182">
        <f t="shared" si="7"/>
        <v>625.32799999999997</v>
      </c>
      <c r="M95" s="242"/>
      <c r="N95" s="182">
        <f t="shared" si="8"/>
        <v>590.35900000000004</v>
      </c>
      <c r="O95" s="254"/>
      <c r="P95" s="182">
        <f t="shared" si="6"/>
        <v>19354.312999999998</v>
      </c>
    </row>
    <row r="96" spans="1:16" s="220" customFormat="1" ht="15" customHeight="1" x14ac:dyDescent="0.25">
      <c r="A96" s="244">
        <v>88</v>
      </c>
      <c r="B96" s="53" t="s">
        <v>1747</v>
      </c>
      <c r="C96" s="72" t="s">
        <v>1748</v>
      </c>
      <c r="D96" s="252" t="s">
        <v>51</v>
      </c>
      <c r="E96" s="168" t="s">
        <v>1979</v>
      </c>
      <c r="F96" s="168" t="s">
        <v>1978</v>
      </c>
      <c r="G96" s="248" t="s">
        <v>1924</v>
      </c>
      <c r="H96" s="253">
        <v>45566</v>
      </c>
      <c r="I96" s="253">
        <v>45931</v>
      </c>
      <c r="J96" s="48">
        <v>20570</v>
      </c>
      <c r="K96" s="265"/>
      <c r="L96" s="182">
        <f t="shared" si="7"/>
        <v>625.32799999999997</v>
      </c>
      <c r="M96" s="242"/>
      <c r="N96" s="182">
        <f t="shared" si="8"/>
        <v>590.35900000000004</v>
      </c>
      <c r="O96" s="254">
        <v>325</v>
      </c>
      <c r="P96" s="182">
        <f t="shared" si="6"/>
        <v>19029.312999999998</v>
      </c>
    </row>
    <row r="97" spans="1:16" s="220" customFormat="1" ht="15" customHeight="1" x14ac:dyDescent="0.25">
      <c r="A97" s="244">
        <v>89</v>
      </c>
      <c r="B97" s="53" t="s">
        <v>1852</v>
      </c>
      <c r="C97" s="72" t="s">
        <v>1853</v>
      </c>
      <c r="D97" s="252" t="s">
        <v>51</v>
      </c>
      <c r="E97" s="168" t="s">
        <v>1979</v>
      </c>
      <c r="F97" s="168" t="s">
        <v>1978</v>
      </c>
      <c r="G97" s="248" t="s">
        <v>1924</v>
      </c>
      <c r="H97" s="253">
        <v>45690</v>
      </c>
      <c r="I97" s="253">
        <v>46055</v>
      </c>
      <c r="J97" s="48">
        <v>20570</v>
      </c>
      <c r="K97" s="265"/>
      <c r="L97" s="182">
        <f t="shared" si="7"/>
        <v>625.32799999999997</v>
      </c>
      <c r="M97" s="242"/>
      <c r="N97" s="182">
        <f t="shared" si="8"/>
        <v>590.35900000000004</v>
      </c>
      <c r="O97" s="254">
        <v>975</v>
      </c>
      <c r="P97" s="182">
        <f t="shared" si="6"/>
        <v>18379.312999999998</v>
      </c>
    </row>
    <row r="98" spans="1:16" s="220" customFormat="1" ht="15" customHeight="1" x14ac:dyDescent="0.25">
      <c r="A98" s="244">
        <v>90</v>
      </c>
      <c r="B98" s="53" t="s">
        <v>1316</v>
      </c>
      <c r="C98" s="72" t="s">
        <v>1317</v>
      </c>
      <c r="D98" s="252" t="s">
        <v>38</v>
      </c>
      <c r="E98" s="168" t="s">
        <v>1979</v>
      </c>
      <c r="F98" s="168" t="s">
        <v>1978</v>
      </c>
      <c r="G98" s="248" t="s">
        <v>1924</v>
      </c>
      <c r="H98" s="253">
        <v>45748</v>
      </c>
      <c r="I98" s="253">
        <v>46113</v>
      </c>
      <c r="J98" s="48">
        <v>20570</v>
      </c>
      <c r="K98" s="265"/>
      <c r="L98" s="182">
        <f t="shared" si="7"/>
        <v>625.32799999999997</v>
      </c>
      <c r="M98" s="242"/>
      <c r="N98" s="182">
        <f t="shared" si="8"/>
        <v>590.35900000000004</v>
      </c>
      <c r="O98" s="254">
        <v>1678.5</v>
      </c>
      <c r="P98" s="182">
        <f t="shared" si="6"/>
        <v>17675.812999999998</v>
      </c>
    </row>
    <row r="99" spans="1:16" s="220" customFormat="1" ht="15" customHeight="1" x14ac:dyDescent="0.25">
      <c r="A99" s="244">
        <v>91</v>
      </c>
      <c r="B99" s="53" t="s">
        <v>1794</v>
      </c>
      <c r="C99" s="72" t="s">
        <v>1795</v>
      </c>
      <c r="D99" s="252" t="s">
        <v>38</v>
      </c>
      <c r="E99" s="168" t="s">
        <v>1979</v>
      </c>
      <c r="F99" s="168" t="s">
        <v>1978</v>
      </c>
      <c r="G99" s="248" t="s">
        <v>1924</v>
      </c>
      <c r="H99" s="253">
        <v>45760</v>
      </c>
      <c r="I99" s="253">
        <v>46125</v>
      </c>
      <c r="J99" s="48">
        <v>20570</v>
      </c>
      <c r="K99" s="265"/>
      <c r="L99" s="182">
        <f t="shared" si="7"/>
        <v>625.32799999999997</v>
      </c>
      <c r="M99" s="242"/>
      <c r="N99" s="182">
        <f t="shared" si="8"/>
        <v>590.35900000000004</v>
      </c>
      <c r="O99" s="254">
        <v>1678.5</v>
      </c>
      <c r="P99" s="182">
        <f t="shared" si="6"/>
        <v>17675.812999999998</v>
      </c>
    </row>
    <row r="100" spans="1:16" s="220" customFormat="1" ht="15" customHeight="1" x14ac:dyDescent="0.25">
      <c r="A100" s="244">
        <v>92</v>
      </c>
      <c r="B100" s="53" t="s">
        <v>1623</v>
      </c>
      <c r="C100" s="72" t="s">
        <v>2295</v>
      </c>
      <c r="D100" s="252" t="s">
        <v>51</v>
      </c>
      <c r="E100" s="168" t="s">
        <v>1979</v>
      </c>
      <c r="F100" s="168" t="s">
        <v>1978</v>
      </c>
      <c r="G100" s="248" t="s">
        <v>1924</v>
      </c>
      <c r="H100" s="253">
        <v>45778</v>
      </c>
      <c r="I100" s="253">
        <v>46143</v>
      </c>
      <c r="J100" s="48">
        <v>20570</v>
      </c>
      <c r="K100" s="265"/>
      <c r="L100" s="182">
        <f t="shared" si="7"/>
        <v>625.32799999999997</v>
      </c>
      <c r="M100" s="242"/>
      <c r="N100" s="182">
        <f t="shared" si="8"/>
        <v>590.35900000000004</v>
      </c>
      <c r="O100" s="254"/>
      <c r="P100" s="182">
        <f t="shared" si="6"/>
        <v>19354.312999999998</v>
      </c>
    </row>
    <row r="101" spans="1:16" s="220" customFormat="1" ht="15" customHeight="1" x14ac:dyDescent="0.25">
      <c r="A101" s="244">
        <v>93</v>
      </c>
      <c r="B101" s="53" t="s">
        <v>2405</v>
      </c>
      <c r="C101" s="72" t="s">
        <v>2406</v>
      </c>
      <c r="D101" s="252" t="s">
        <v>38</v>
      </c>
      <c r="E101" s="168" t="s">
        <v>1979</v>
      </c>
      <c r="F101" s="168" t="s">
        <v>1978</v>
      </c>
      <c r="G101" s="248" t="s">
        <v>1924</v>
      </c>
      <c r="H101" s="253">
        <v>45781</v>
      </c>
      <c r="I101" s="253">
        <v>46146</v>
      </c>
      <c r="J101" s="48">
        <v>20570</v>
      </c>
      <c r="K101" s="265"/>
      <c r="L101" s="182">
        <f t="shared" si="7"/>
        <v>625.32799999999997</v>
      </c>
      <c r="M101" s="242"/>
      <c r="N101" s="182">
        <f t="shared" si="8"/>
        <v>590.35900000000004</v>
      </c>
      <c r="O101" s="254"/>
      <c r="P101" s="182">
        <f t="shared" si="6"/>
        <v>19354.312999999998</v>
      </c>
    </row>
    <row r="102" spans="1:16" s="220" customFormat="1" ht="15" customHeight="1" x14ac:dyDescent="0.25">
      <c r="A102" s="244">
        <v>94</v>
      </c>
      <c r="B102" s="53" t="s">
        <v>2438</v>
      </c>
      <c r="C102" s="72" t="s">
        <v>2439</v>
      </c>
      <c r="D102" s="252" t="s">
        <v>38</v>
      </c>
      <c r="E102" s="168" t="s">
        <v>1979</v>
      </c>
      <c r="F102" s="168" t="s">
        <v>1978</v>
      </c>
      <c r="G102" s="248" t="s">
        <v>1924</v>
      </c>
      <c r="H102" s="253">
        <v>45627</v>
      </c>
      <c r="I102" s="253">
        <v>45992</v>
      </c>
      <c r="J102" s="48">
        <v>20570</v>
      </c>
      <c r="K102" s="265"/>
      <c r="L102" s="182">
        <f t="shared" si="7"/>
        <v>625.32799999999997</v>
      </c>
      <c r="M102" s="242"/>
      <c r="N102" s="182">
        <f t="shared" si="8"/>
        <v>590.35900000000004</v>
      </c>
      <c r="O102" s="254"/>
      <c r="P102" s="182">
        <f t="shared" si="6"/>
        <v>19354.312999999998</v>
      </c>
    </row>
    <row r="103" spans="1:16" s="220" customFormat="1" ht="15" customHeight="1" x14ac:dyDescent="0.25">
      <c r="A103" s="244">
        <v>95</v>
      </c>
      <c r="B103" s="53" t="s">
        <v>1408</v>
      </c>
      <c r="C103" s="72" t="s">
        <v>1409</v>
      </c>
      <c r="D103" s="252" t="s">
        <v>38</v>
      </c>
      <c r="E103" s="168" t="s">
        <v>1979</v>
      </c>
      <c r="F103" s="168" t="s">
        <v>1978</v>
      </c>
      <c r="G103" s="248" t="s">
        <v>1924</v>
      </c>
      <c r="H103" s="253">
        <v>45627</v>
      </c>
      <c r="I103" s="253">
        <v>45992</v>
      </c>
      <c r="J103" s="48">
        <v>28000</v>
      </c>
      <c r="K103" s="265"/>
      <c r="L103" s="182">
        <f t="shared" si="7"/>
        <v>851.2</v>
      </c>
      <c r="M103" s="242"/>
      <c r="N103" s="182">
        <f t="shared" si="8"/>
        <v>803.6</v>
      </c>
      <c r="O103" s="254">
        <v>3478.08</v>
      </c>
      <c r="P103" s="182">
        <f t="shared" si="6"/>
        <v>22867.120000000003</v>
      </c>
    </row>
    <row r="104" spans="1:16" s="220" customFormat="1" ht="15" customHeight="1" x14ac:dyDescent="0.25">
      <c r="A104" s="244">
        <v>96</v>
      </c>
      <c r="B104" s="53" t="s">
        <v>1684</v>
      </c>
      <c r="C104" s="72" t="s">
        <v>1685</v>
      </c>
      <c r="D104" s="252" t="s">
        <v>51</v>
      </c>
      <c r="E104" s="168" t="s">
        <v>1979</v>
      </c>
      <c r="F104" s="168" t="s">
        <v>1978</v>
      </c>
      <c r="G104" s="248" t="s">
        <v>1924</v>
      </c>
      <c r="H104" s="253">
        <v>45689</v>
      </c>
      <c r="I104" s="253">
        <v>46054</v>
      </c>
      <c r="J104" s="48">
        <v>20570</v>
      </c>
      <c r="K104" s="265"/>
      <c r="L104" s="182">
        <f t="shared" si="7"/>
        <v>625.32799999999997</v>
      </c>
      <c r="M104" s="242"/>
      <c r="N104" s="182">
        <f t="shared" si="8"/>
        <v>590.35900000000004</v>
      </c>
      <c r="O104" s="254">
        <v>0</v>
      </c>
      <c r="P104" s="182">
        <f t="shared" si="6"/>
        <v>19354.312999999998</v>
      </c>
    </row>
    <row r="105" spans="1:16" s="220" customFormat="1" ht="15" customHeight="1" x14ac:dyDescent="0.25">
      <c r="A105" s="244">
        <v>97</v>
      </c>
      <c r="B105" s="53" t="s">
        <v>948</v>
      </c>
      <c r="C105" s="72" t="s">
        <v>949</v>
      </c>
      <c r="D105" s="252" t="s">
        <v>38</v>
      </c>
      <c r="E105" s="168" t="s">
        <v>1979</v>
      </c>
      <c r="F105" s="168" t="s">
        <v>1978</v>
      </c>
      <c r="G105" s="248" t="s">
        <v>1924</v>
      </c>
      <c r="H105" s="253">
        <v>45505</v>
      </c>
      <c r="I105" s="253">
        <v>45870</v>
      </c>
      <c r="J105" s="48">
        <v>23100</v>
      </c>
      <c r="K105" s="265"/>
      <c r="L105" s="182">
        <f t="shared" si="7"/>
        <v>702.24</v>
      </c>
      <c r="M105" s="242"/>
      <c r="N105" s="182">
        <f t="shared" si="8"/>
        <v>662.97</v>
      </c>
      <c r="O105" s="254">
        <v>0</v>
      </c>
      <c r="P105" s="182">
        <f t="shared" si="6"/>
        <v>21734.789999999997</v>
      </c>
    </row>
    <row r="106" spans="1:16" s="220" customFormat="1" ht="15" customHeight="1" x14ac:dyDescent="0.25">
      <c r="A106" s="244">
        <v>98</v>
      </c>
      <c r="B106" s="53" t="s">
        <v>954</v>
      </c>
      <c r="C106" s="72" t="s">
        <v>955</v>
      </c>
      <c r="D106" s="252" t="s">
        <v>38</v>
      </c>
      <c r="E106" s="168" t="s">
        <v>1979</v>
      </c>
      <c r="F106" s="168" t="s">
        <v>1978</v>
      </c>
      <c r="G106" s="248" t="s">
        <v>1924</v>
      </c>
      <c r="H106" s="253">
        <v>45597</v>
      </c>
      <c r="I106" s="253">
        <v>45962</v>
      </c>
      <c r="J106" s="48">
        <v>20570</v>
      </c>
      <c r="K106" s="265"/>
      <c r="L106" s="182">
        <f t="shared" si="7"/>
        <v>625.32799999999997</v>
      </c>
      <c r="M106" s="242">
        <v>0</v>
      </c>
      <c r="N106" s="182">
        <f t="shared" si="8"/>
        <v>590.35900000000004</v>
      </c>
      <c r="O106" s="254">
        <v>1715.46</v>
      </c>
      <c r="P106" s="182">
        <f t="shared" si="6"/>
        <v>17638.852999999999</v>
      </c>
    </row>
    <row r="107" spans="1:16" s="220" customFormat="1" ht="15" customHeight="1" x14ac:dyDescent="0.25">
      <c r="A107" s="244">
        <v>99</v>
      </c>
      <c r="B107" s="53" t="s">
        <v>2276</v>
      </c>
      <c r="C107" s="72" t="s">
        <v>2267</v>
      </c>
      <c r="D107" s="252" t="s">
        <v>38</v>
      </c>
      <c r="E107" s="168" t="s">
        <v>1979</v>
      </c>
      <c r="F107" s="168" t="s">
        <v>1978</v>
      </c>
      <c r="G107" s="248" t="s">
        <v>1924</v>
      </c>
      <c r="H107" s="253">
        <v>45748</v>
      </c>
      <c r="I107" s="253">
        <v>46113</v>
      </c>
      <c r="J107" s="48">
        <v>20570</v>
      </c>
      <c r="K107" s="265"/>
      <c r="L107" s="182">
        <f t="shared" si="7"/>
        <v>625.32799999999997</v>
      </c>
      <c r="M107" s="242"/>
      <c r="N107" s="182">
        <f t="shared" si="8"/>
        <v>590.35900000000004</v>
      </c>
      <c r="O107" s="254"/>
      <c r="P107" s="182">
        <f t="shared" si="6"/>
        <v>19354.312999999998</v>
      </c>
    </row>
    <row r="108" spans="1:16" s="220" customFormat="1" ht="15" customHeight="1" x14ac:dyDescent="0.25">
      <c r="A108" s="244">
        <v>100</v>
      </c>
      <c r="B108" s="53" t="s">
        <v>2434</v>
      </c>
      <c r="C108" s="72" t="s">
        <v>2433</v>
      </c>
      <c r="D108" s="252" t="s">
        <v>38</v>
      </c>
      <c r="E108" s="168" t="s">
        <v>1979</v>
      </c>
      <c r="F108" s="168" t="s">
        <v>1978</v>
      </c>
      <c r="G108" s="248" t="s">
        <v>1924</v>
      </c>
      <c r="H108" s="253">
        <v>45778</v>
      </c>
      <c r="I108" s="253">
        <v>46143</v>
      </c>
      <c r="J108" s="48">
        <v>20570</v>
      </c>
      <c r="K108" s="265"/>
      <c r="L108" s="182">
        <f t="shared" si="7"/>
        <v>625.32799999999997</v>
      </c>
      <c r="M108" s="242">
        <v>0</v>
      </c>
      <c r="N108" s="182">
        <f t="shared" si="8"/>
        <v>590.35900000000004</v>
      </c>
      <c r="O108" s="254">
        <v>325</v>
      </c>
      <c r="P108" s="182">
        <f t="shared" si="6"/>
        <v>19029.312999999998</v>
      </c>
    </row>
    <row r="109" spans="1:16" s="220" customFormat="1" ht="15" customHeight="1" x14ac:dyDescent="0.25">
      <c r="A109" s="244">
        <v>101</v>
      </c>
      <c r="B109" s="53" t="s">
        <v>1841</v>
      </c>
      <c r="C109" s="72" t="s">
        <v>1842</v>
      </c>
      <c r="D109" s="252" t="s">
        <v>38</v>
      </c>
      <c r="E109" s="168" t="s">
        <v>1979</v>
      </c>
      <c r="F109" s="168" t="s">
        <v>1978</v>
      </c>
      <c r="G109" s="248" t="s">
        <v>1924</v>
      </c>
      <c r="H109" s="253">
        <v>45778</v>
      </c>
      <c r="I109" s="253">
        <v>46143</v>
      </c>
      <c r="J109" s="48">
        <v>20570</v>
      </c>
      <c r="K109" s="265"/>
      <c r="L109" s="182">
        <f t="shared" si="7"/>
        <v>625.32799999999997</v>
      </c>
      <c r="M109" s="242">
        <v>0</v>
      </c>
      <c r="N109" s="182">
        <f t="shared" si="8"/>
        <v>590.35900000000004</v>
      </c>
      <c r="O109" s="254">
        <v>0</v>
      </c>
      <c r="P109" s="182">
        <f t="shared" si="6"/>
        <v>19354.312999999998</v>
      </c>
    </row>
    <row r="110" spans="1:16" s="220" customFormat="1" ht="15" customHeight="1" x14ac:dyDescent="0.25">
      <c r="A110" s="244">
        <v>102</v>
      </c>
      <c r="B110" s="53" t="s">
        <v>2499</v>
      </c>
      <c r="C110" s="72" t="s">
        <v>2500</v>
      </c>
      <c r="D110" s="252" t="s">
        <v>38</v>
      </c>
      <c r="E110" s="168" t="s">
        <v>1979</v>
      </c>
      <c r="F110" s="168" t="s">
        <v>1978</v>
      </c>
      <c r="G110" s="248" t="s">
        <v>1924</v>
      </c>
      <c r="H110" s="253">
        <v>45778</v>
      </c>
      <c r="I110" s="253">
        <v>46143</v>
      </c>
      <c r="J110" s="48">
        <v>20570</v>
      </c>
      <c r="K110" s="265"/>
      <c r="L110" s="182">
        <f t="shared" si="7"/>
        <v>625.32799999999997</v>
      </c>
      <c r="M110" s="242">
        <v>0</v>
      </c>
      <c r="N110" s="182">
        <f t="shared" si="8"/>
        <v>590.35900000000004</v>
      </c>
      <c r="O110" s="254">
        <v>0</v>
      </c>
      <c r="P110" s="182">
        <f t="shared" si="6"/>
        <v>19354.312999999998</v>
      </c>
    </row>
    <row r="111" spans="1:16" s="220" customFormat="1" ht="15" customHeight="1" x14ac:dyDescent="0.25">
      <c r="A111" s="244">
        <v>103</v>
      </c>
      <c r="B111" s="53" t="s">
        <v>2533</v>
      </c>
      <c r="C111" s="72" t="s">
        <v>2534</v>
      </c>
      <c r="D111" s="252" t="s">
        <v>38</v>
      </c>
      <c r="E111" s="168" t="s">
        <v>1979</v>
      </c>
      <c r="F111" s="168" t="s">
        <v>1978</v>
      </c>
      <c r="G111" s="248" t="s">
        <v>1924</v>
      </c>
      <c r="H111" s="253">
        <v>45591</v>
      </c>
      <c r="I111" s="253">
        <v>45956</v>
      </c>
      <c r="J111" s="48">
        <v>20570</v>
      </c>
      <c r="K111" s="265"/>
      <c r="L111" s="182">
        <f t="shared" si="7"/>
        <v>625.32799999999997</v>
      </c>
      <c r="M111" s="242">
        <v>0</v>
      </c>
      <c r="N111" s="182">
        <f t="shared" si="8"/>
        <v>590.35900000000004</v>
      </c>
      <c r="O111" s="254"/>
      <c r="P111" s="182">
        <f t="shared" si="6"/>
        <v>19354.312999999998</v>
      </c>
    </row>
    <row r="112" spans="1:16" s="220" customFormat="1" ht="15" customHeight="1" x14ac:dyDescent="0.25">
      <c r="A112" s="244">
        <v>104</v>
      </c>
      <c r="B112" s="53" t="s">
        <v>2574</v>
      </c>
      <c r="C112" s="72" t="s">
        <v>1638</v>
      </c>
      <c r="D112" s="252" t="s">
        <v>38</v>
      </c>
      <c r="E112" s="168" t="s">
        <v>1979</v>
      </c>
      <c r="F112" s="168" t="s">
        <v>1978</v>
      </c>
      <c r="G112" s="248" t="s">
        <v>1924</v>
      </c>
      <c r="H112" s="253">
        <v>45644</v>
      </c>
      <c r="I112" s="253">
        <v>46009</v>
      </c>
      <c r="J112" s="48">
        <v>20570</v>
      </c>
      <c r="K112" s="265"/>
      <c r="L112" s="182">
        <f t="shared" si="7"/>
        <v>625.32799999999997</v>
      </c>
      <c r="M112" s="242">
        <v>0</v>
      </c>
      <c r="N112" s="182">
        <f t="shared" si="8"/>
        <v>590.35900000000004</v>
      </c>
      <c r="O112" s="254"/>
      <c r="P112" s="182">
        <f t="shared" si="6"/>
        <v>19354.312999999998</v>
      </c>
    </row>
    <row r="113" spans="1:16" s="220" customFormat="1" ht="15" customHeight="1" x14ac:dyDescent="0.25">
      <c r="A113" s="244">
        <v>105</v>
      </c>
      <c r="B113" s="53" t="s">
        <v>2575</v>
      </c>
      <c r="C113" s="72" t="s">
        <v>2576</v>
      </c>
      <c r="D113" s="252" t="s">
        <v>38</v>
      </c>
      <c r="E113" s="168" t="s">
        <v>1979</v>
      </c>
      <c r="F113" s="168" t="s">
        <v>1978</v>
      </c>
      <c r="G113" s="248" t="s">
        <v>1924</v>
      </c>
      <c r="H113" s="253">
        <v>45644</v>
      </c>
      <c r="I113" s="253">
        <v>46009</v>
      </c>
      <c r="J113" s="48">
        <v>20570</v>
      </c>
      <c r="K113" s="265"/>
      <c r="L113" s="182">
        <f t="shared" si="7"/>
        <v>625.32799999999997</v>
      </c>
      <c r="M113" s="242">
        <v>0</v>
      </c>
      <c r="N113" s="182">
        <f t="shared" si="8"/>
        <v>590.35900000000004</v>
      </c>
      <c r="O113" s="254"/>
      <c r="P113" s="182">
        <f t="shared" si="6"/>
        <v>19354.312999999998</v>
      </c>
    </row>
    <row r="114" spans="1:16" s="220" customFormat="1" ht="15" customHeight="1" x14ac:dyDescent="0.25">
      <c r="A114" s="244">
        <v>106</v>
      </c>
      <c r="B114" s="53" t="s">
        <v>2577</v>
      </c>
      <c r="C114" s="72" t="s">
        <v>2578</v>
      </c>
      <c r="D114" s="252" t="s">
        <v>38</v>
      </c>
      <c r="E114" s="168" t="s">
        <v>1979</v>
      </c>
      <c r="F114" s="168" t="s">
        <v>1978</v>
      </c>
      <c r="G114" s="248" t="s">
        <v>1924</v>
      </c>
      <c r="H114" s="253">
        <v>45644</v>
      </c>
      <c r="I114" s="253">
        <v>46009</v>
      </c>
      <c r="J114" s="48">
        <v>20570</v>
      </c>
      <c r="K114" s="265"/>
      <c r="L114" s="182">
        <f t="shared" si="7"/>
        <v>625.32799999999997</v>
      </c>
      <c r="M114" s="242">
        <v>0</v>
      </c>
      <c r="N114" s="182">
        <f t="shared" si="8"/>
        <v>590.35900000000004</v>
      </c>
      <c r="O114" s="254"/>
      <c r="P114" s="182">
        <f t="shared" si="6"/>
        <v>19354.312999999998</v>
      </c>
    </row>
    <row r="115" spans="1:16" s="220" customFormat="1" ht="15" customHeight="1" x14ac:dyDescent="0.25">
      <c r="A115" s="244">
        <v>107</v>
      </c>
      <c r="B115" s="53" t="s">
        <v>2726</v>
      </c>
      <c r="C115" s="72" t="s">
        <v>2727</v>
      </c>
      <c r="D115" s="252" t="s">
        <v>38</v>
      </c>
      <c r="E115" s="168" t="s">
        <v>1979</v>
      </c>
      <c r="F115" s="168" t="s">
        <v>1978</v>
      </c>
      <c r="G115" s="248" t="s">
        <v>1924</v>
      </c>
      <c r="H115" s="253">
        <v>45689</v>
      </c>
      <c r="I115" s="253">
        <v>46054</v>
      </c>
      <c r="J115" s="48">
        <v>20500</v>
      </c>
      <c r="K115" s="265"/>
      <c r="L115" s="182">
        <f t="shared" si="7"/>
        <v>623.20000000000005</v>
      </c>
      <c r="M115" s="242">
        <v>0</v>
      </c>
      <c r="N115" s="182">
        <f t="shared" si="8"/>
        <v>588.35</v>
      </c>
      <c r="O115" s="254"/>
      <c r="P115" s="182">
        <f t="shared" si="6"/>
        <v>19288.45</v>
      </c>
    </row>
    <row r="116" spans="1:16" s="220" customFormat="1" ht="15" customHeight="1" x14ac:dyDescent="0.25">
      <c r="A116" s="244">
        <v>108</v>
      </c>
      <c r="B116" s="53" t="s">
        <v>2728</v>
      </c>
      <c r="C116" s="72" t="s">
        <v>2729</v>
      </c>
      <c r="D116" s="252" t="s">
        <v>38</v>
      </c>
      <c r="E116" s="168" t="s">
        <v>1979</v>
      </c>
      <c r="F116" s="168" t="s">
        <v>1978</v>
      </c>
      <c r="G116" s="248" t="s">
        <v>1924</v>
      </c>
      <c r="H116" s="253">
        <v>45689</v>
      </c>
      <c r="I116" s="253">
        <v>46054</v>
      </c>
      <c r="J116" s="48">
        <v>20570</v>
      </c>
      <c r="K116" s="265"/>
      <c r="L116" s="182">
        <f t="shared" si="7"/>
        <v>625.32799999999997</v>
      </c>
      <c r="M116" s="242">
        <v>0</v>
      </c>
      <c r="N116" s="182">
        <f t="shared" si="8"/>
        <v>590.35900000000004</v>
      </c>
      <c r="O116" s="254"/>
      <c r="P116" s="182">
        <f t="shared" si="6"/>
        <v>19354.312999999998</v>
      </c>
    </row>
    <row r="117" spans="1:16" s="220" customFormat="1" ht="15" customHeight="1" x14ac:dyDescent="0.25">
      <c r="A117" s="244">
        <v>109</v>
      </c>
      <c r="B117" s="53" t="s">
        <v>2730</v>
      </c>
      <c r="C117" s="72" t="s">
        <v>2731</v>
      </c>
      <c r="D117" s="252" t="s">
        <v>38</v>
      </c>
      <c r="E117" s="168" t="s">
        <v>1979</v>
      </c>
      <c r="F117" s="168" t="s">
        <v>1978</v>
      </c>
      <c r="G117" s="248" t="s">
        <v>1924</v>
      </c>
      <c r="H117" s="253">
        <v>45689</v>
      </c>
      <c r="I117" s="253">
        <v>46054</v>
      </c>
      <c r="J117" s="48">
        <v>20500</v>
      </c>
      <c r="K117" s="265"/>
      <c r="L117" s="182">
        <f t="shared" si="7"/>
        <v>623.20000000000005</v>
      </c>
      <c r="M117" s="242"/>
      <c r="N117" s="182">
        <f t="shared" si="8"/>
        <v>588.35</v>
      </c>
      <c r="O117" s="254"/>
      <c r="P117" s="182">
        <f t="shared" si="6"/>
        <v>19288.45</v>
      </c>
    </row>
    <row r="118" spans="1:16" s="220" customFormat="1" ht="15" customHeight="1" x14ac:dyDescent="0.25">
      <c r="A118" s="244">
        <v>110</v>
      </c>
      <c r="B118" s="53" t="s">
        <v>2732</v>
      </c>
      <c r="C118" s="72" t="s">
        <v>2733</v>
      </c>
      <c r="D118" s="252" t="s">
        <v>38</v>
      </c>
      <c r="E118" s="168" t="s">
        <v>1979</v>
      </c>
      <c r="F118" s="168" t="s">
        <v>1978</v>
      </c>
      <c r="G118" s="248" t="s">
        <v>1924</v>
      </c>
      <c r="H118" s="253">
        <v>45689</v>
      </c>
      <c r="I118" s="253">
        <v>46054</v>
      </c>
      <c r="J118" s="48">
        <v>20570</v>
      </c>
      <c r="K118" s="265"/>
      <c r="L118" s="182">
        <f t="shared" si="7"/>
        <v>625.32799999999997</v>
      </c>
      <c r="M118" s="242"/>
      <c r="N118" s="182">
        <f t="shared" si="8"/>
        <v>590.35900000000004</v>
      </c>
      <c r="O118" s="254"/>
      <c r="P118" s="182">
        <f t="shared" si="6"/>
        <v>19354.312999999998</v>
      </c>
    </row>
    <row r="119" spans="1:16" s="220" customFormat="1" ht="15" customHeight="1" x14ac:dyDescent="0.25">
      <c r="A119" s="244">
        <v>111</v>
      </c>
      <c r="B119" s="53" t="s">
        <v>2734</v>
      </c>
      <c r="C119" s="72" t="s">
        <v>2735</v>
      </c>
      <c r="D119" s="252" t="s">
        <v>38</v>
      </c>
      <c r="E119" s="168" t="s">
        <v>1979</v>
      </c>
      <c r="F119" s="168" t="s">
        <v>1978</v>
      </c>
      <c r="G119" s="248" t="s">
        <v>1924</v>
      </c>
      <c r="H119" s="253">
        <v>45689</v>
      </c>
      <c r="I119" s="253">
        <v>46054</v>
      </c>
      <c r="J119" s="48">
        <v>20570</v>
      </c>
      <c r="K119" s="265"/>
      <c r="L119" s="182">
        <f t="shared" si="7"/>
        <v>625.32799999999997</v>
      </c>
      <c r="M119" s="242"/>
      <c r="N119" s="182">
        <f t="shared" si="8"/>
        <v>590.35900000000004</v>
      </c>
      <c r="O119" s="254"/>
      <c r="P119" s="182">
        <f t="shared" si="6"/>
        <v>19354.312999999998</v>
      </c>
    </row>
    <row r="120" spans="1:16" s="220" customFormat="1" ht="15" customHeight="1" x14ac:dyDescent="0.25">
      <c r="A120" s="244">
        <v>112</v>
      </c>
      <c r="B120" s="53" t="s">
        <v>2736</v>
      </c>
      <c r="C120" s="72" t="s">
        <v>2497</v>
      </c>
      <c r="D120" s="252" t="s">
        <v>38</v>
      </c>
      <c r="E120" s="168" t="s">
        <v>1979</v>
      </c>
      <c r="F120" s="168" t="s">
        <v>1978</v>
      </c>
      <c r="G120" s="248" t="s">
        <v>1924</v>
      </c>
      <c r="H120" s="253">
        <v>45689</v>
      </c>
      <c r="I120" s="253">
        <v>46054</v>
      </c>
      <c r="J120" s="48">
        <v>20500</v>
      </c>
      <c r="K120" s="265"/>
      <c r="L120" s="182">
        <f t="shared" si="7"/>
        <v>623.20000000000005</v>
      </c>
      <c r="M120" s="242"/>
      <c r="N120" s="182">
        <f t="shared" si="8"/>
        <v>588.35</v>
      </c>
      <c r="O120" s="254"/>
      <c r="P120" s="182">
        <f t="shared" si="6"/>
        <v>19288.45</v>
      </c>
    </row>
    <row r="121" spans="1:16" s="220" customFormat="1" ht="15" customHeight="1" x14ac:dyDescent="0.25">
      <c r="A121" s="244">
        <v>113</v>
      </c>
      <c r="B121" s="53" t="s">
        <v>2737</v>
      </c>
      <c r="C121" s="72" t="s">
        <v>2738</v>
      </c>
      <c r="D121" s="252" t="s">
        <v>38</v>
      </c>
      <c r="E121" s="168" t="s">
        <v>1979</v>
      </c>
      <c r="F121" s="168" t="s">
        <v>1978</v>
      </c>
      <c r="G121" s="248" t="s">
        <v>1924</v>
      </c>
      <c r="H121" s="253">
        <v>45689</v>
      </c>
      <c r="I121" s="253">
        <v>46054</v>
      </c>
      <c r="J121" s="48">
        <v>20570</v>
      </c>
      <c r="K121" s="265"/>
      <c r="L121" s="182">
        <f t="shared" si="7"/>
        <v>625.32799999999997</v>
      </c>
      <c r="M121" s="242"/>
      <c r="N121" s="182">
        <f t="shared" si="8"/>
        <v>590.35900000000004</v>
      </c>
      <c r="O121" s="254"/>
      <c r="P121" s="182">
        <f t="shared" si="6"/>
        <v>19354.312999999998</v>
      </c>
    </row>
    <row r="122" spans="1:16" s="220" customFormat="1" ht="15" customHeight="1" x14ac:dyDescent="0.25">
      <c r="A122" s="244">
        <v>114</v>
      </c>
      <c r="B122" s="53" t="s">
        <v>2739</v>
      </c>
      <c r="C122" s="72" t="s">
        <v>2740</v>
      </c>
      <c r="D122" s="252" t="s">
        <v>51</v>
      </c>
      <c r="E122" s="168" t="s">
        <v>1979</v>
      </c>
      <c r="F122" s="168" t="s">
        <v>1978</v>
      </c>
      <c r="G122" s="248" t="s">
        <v>1924</v>
      </c>
      <c r="H122" s="253">
        <v>45689</v>
      </c>
      <c r="I122" s="253">
        <v>46054</v>
      </c>
      <c r="J122" s="48">
        <v>33000</v>
      </c>
      <c r="K122" s="265"/>
      <c r="L122" s="182">
        <f t="shared" si="7"/>
        <v>1003.2</v>
      </c>
      <c r="M122" s="242"/>
      <c r="N122" s="182">
        <f t="shared" si="8"/>
        <v>947.1</v>
      </c>
      <c r="O122" s="254"/>
      <c r="P122" s="182">
        <f t="shared" si="6"/>
        <v>31049.7</v>
      </c>
    </row>
    <row r="123" spans="1:16" s="220" customFormat="1" ht="15" customHeight="1" x14ac:dyDescent="0.25">
      <c r="A123" s="244">
        <v>115</v>
      </c>
      <c r="B123" s="53" t="s">
        <v>2913</v>
      </c>
      <c r="C123" s="72" t="s">
        <v>1402</v>
      </c>
      <c r="D123" s="252" t="s">
        <v>38</v>
      </c>
      <c r="E123" s="168" t="s">
        <v>1979</v>
      </c>
      <c r="F123" s="168" t="s">
        <v>1978</v>
      </c>
      <c r="G123" s="248" t="s">
        <v>1924</v>
      </c>
      <c r="H123" s="253">
        <v>45870</v>
      </c>
      <c r="I123" s="253">
        <v>46235</v>
      </c>
      <c r="J123" s="48">
        <v>20570</v>
      </c>
      <c r="K123" s="265"/>
      <c r="L123" s="182">
        <f t="shared" ref="L123:L165" si="9">+J123/100*3.04</f>
        <v>625.32799999999997</v>
      </c>
      <c r="M123" s="242"/>
      <c r="N123" s="182">
        <f t="shared" ref="N123:N165" si="10">+J123/100*2.87</f>
        <v>590.35900000000004</v>
      </c>
      <c r="O123" s="254">
        <v>0</v>
      </c>
      <c r="P123" s="182">
        <f t="shared" ref="P123:P165" si="11">+J123-L123-M123-N123-O123</f>
        <v>19354.312999999998</v>
      </c>
    </row>
    <row r="124" spans="1:16" s="220" customFormat="1" ht="15" customHeight="1" x14ac:dyDescent="0.25">
      <c r="A124" s="244">
        <v>116</v>
      </c>
      <c r="B124" s="53" t="s">
        <v>2813</v>
      </c>
      <c r="C124" s="72" t="s">
        <v>2814</v>
      </c>
      <c r="D124" s="252" t="s">
        <v>38</v>
      </c>
      <c r="E124" s="168" t="s">
        <v>1979</v>
      </c>
      <c r="F124" s="168" t="s">
        <v>1978</v>
      </c>
      <c r="G124" s="248" t="s">
        <v>1924</v>
      </c>
      <c r="H124" s="253">
        <v>45778</v>
      </c>
      <c r="I124" s="253">
        <v>46143</v>
      </c>
      <c r="J124" s="48">
        <v>20570</v>
      </c>
      <c r="K124" s="265"/>
      <c r="L124" s="182">
        <f t="shared" si="9"/>
        <v>625.32799999999997</v>
      </c>
      <c r="M124" s="242"/>
      <c r="N124" s="182">
        <f t="shared" si="10"/>
        <v>590.35900000000004</v>
      </c>
      <c r="O124" s="254">
        <v>0</v>
      </c>
      <c r="P124" s="182">
        <f t="shared" si="11"/>
        <v>19354.312999999998</v>
      </c>
    </row>
    <row r="125" spans="1:16" s="220" customFormat="1" ht="15" customHeight="1" x14ac:dyDescent="0.25">
      <c r="A125" s="244">
        <v>117</v>
      </c>
      <c r="B125" s="53" t="s">
        <v>2815</v>
      </c>
      <c r="C125" s="72" t="s">
        <v>2816</v>
      </c>
      <c r="D125" s="252" t="s">
        <v>38</v>
      </c>
      <c r="E125" s="168" t="s">
        <v>1979</v>
      </c>
      <c r="F125" s="168" t="s">
        <v>1978</v>
      </c>
      <c r="G125" s="248" t="s">
        <v>1924</v>
      </c>
      <c r="H125" s="253">
        <v>45778</v>
      </c>
      <c r="I125" s="253">
        <v>46143</v>
      </c>
      <c r="J125" s="48">
        <v>20570</v>
      </c>
      <c r="K125" s="265"/>
      <c r="L125" s="182">
        <f t="shared" si="9"/>
        <v>625.32799999999997</v>
      </c>
      <c r="M125" s="242"/>
      <c r="N125" s="182">
        <f t="shared" si="10"/>
        <v>590.35900000000004</v>
      </c>
      <c r="O125" s="254">
        <v>0</v>
      </c>
      <c r="P125" s="182">
        <f t="shared" si="11"/>
        <v>19354.312999999998</v>
      </c>
    </row>
    <row r="126" spans="1:16" s="220" customFormat="1" ht="15" customHeight="1" x14ac:dyDescent="0.25">
      <c r="A126" s="244">
        <v>118</v>
      </c>
      <c r="B126" s="53" t="s">
        <v>2817</v>
      </c>
      <c r="C126" s="72" t="s">
        <v>25</v>
      </c>
      <c r="D126" s="252" t="s">
        <v>38</v>
      </c>
      <c r="E126" s="168" t="s">
        <v>1979</v>
      </c>
      <c r="F126" s="168" t="s">
        <v>1978</v>
      </c>
      <c r="G126" s="248" t="s">
        <v>1924</v>
      </c>
      <c r="H126" s="253">
        <v>45778</v>
      </c>
      <c r="I126" s="253">
        <v>46143</v>
      </c>
      <c r="J126" s="48">
        <v>20570</v>
      </c>
      <c r="K126" s="265"/>
      <c r="L126" s="182">
        <f t="shared" si="9"/>
        <v>625.32799999999997</v>
      </c>
      <c r="M126" s="242">
        <v>0</v>
      </c>
      <c r="N126" s="182">
        <f t="shared" si="10"/>
        <v>590.35900000000004</v>
      </c>
      <c r="O126" s="254">
        <v>0</v>
      </c>
      <c r="P126" s="182">
        <f t="shared" si="11"/>
        <v>19354.312999999998</v>
      </c>
    </row>
    <row r="127" spans="1:16" s="220" customFormat="1" ht="15" customHeight="1" x14ac:dyDescent="0.25">
      <c r="A127" s="244">
        <v>119</v>
      </c>
      <c r="B127" s="53" t="s">
        <v>2818</v>
      </c>
      <c r="C127" s="72" t="s">
        <v>2819</v>
      </c>
      <c r="D127" s="252" t="s">
        <v>38</v>
      </c>
      <c r="E127" s="168" t="s">
        <v>1979</v>
      </c>
      <c r="F127" s="168" t="s">
        <v>1978</v>
      </c>
      <c r="G127" s="248" t="s">
        <v>1924</v>
      </c>
      <c r="H127" s="253">
        <v>45778</v>
      </c>
      <c r="I127" s="253">
        <v>46143</v>
      </c>
      <c r="J127" s="48">
        <v>23100</v>
      </c>
      <c r="K127" s="265"/>
      <c r="L127" s="182">
        <f t="shared" si="9"/>
        <v>702.24</v>
      </c>
      <c r="M127" s="242">
        <v>0</v>
      </c>
      <c r="N127" s="182">
        <f t="shared" si="10"/>
        <v>662.97</v>
      </c>
      <c r="O127" s="254">
        <v>0</v>
      </c>
      <c r="P127" s="182">
        <f t="shared" si="11"/>
        <v>21734.789999999997</v>
      </c>
    </row>
    <row r="128" spans="1:16" s="220" customFormat="1" ht="15" customHeight="1" x14ac:dyDescent="0.25">
      <c r="A128" s="244">
        <v>120</v>
      </c>
      <c r="B128" s="53" t="s">
        <v>1178</v>
      </c>
      <c r="C128" s="72" t="s">
        <v>2838</v>
      </c>
      <c r="D128" s="252" t="s">
        <v>38</v>
      </c>
      <c r="E128" s="168" t="s">
        <v>1979</v>
      </c>
      <c r="F128" s="168" t="s">
        <v>1978</v>
      </c>
      <c r="G128" s="248" t="s">
        <v>1924</v>
      </c>
      <c r="H128" s="253">
        <v>45778</v>
      </c>
      <c r="I128" s="253">
        <v>46143</v>
      </c>
      <c r="J128" s="48">
        <v>20570</v>
      </c>
      <c r="K128" s="265"/>
      <c r="L128" s="182">
        <f t="shared" si="9"/>
        <v>625.32799999999997</v>
      </c>
      <c r="M128" s="242">
        <v>0</v>
      </c>
      <c r="N128" s="182">
        <f t="shared" si="10"/>
        <v>590.35900000000004</v>
      </c>
      <c r="O128" s="254"/>
      <c r="P128" s="182">
        <f t="shared" si="11"/>
        <v>19354.312999999998</v>
      </c>
    </row>
    <row r="129" spans="1:16" s="220" customFormat="1" ht="15" customHeight="1" x14ac:dyDescent="0.25">
      <c r="A129" s="244">
        <v>121</v>
      </c>
      <c r="B129" s="53" t="s">
        <v>2770</v>
      </c>
      <c r="C129" s="72" t="s">
        <v>2771</v>
      </c>
      <c r="D129" s="252" t="s">
        <v>38</v>
      </c>
      <c r="E129" s="168" t="s">
        <v>1979</v>
      </c>
      <c r="F129" s="168" t="s">
        <v>1978</v>
      </c>
      <c r="G129" s="248" t="s">
        <v>1924</v>
      </c>
      <c r="H129" s="253">
        <v>45748</v>
      </c>
      <c r="I129" s="253">
        <v>46113</v>
      </c>
      <c r="J129" s="48">
        <v>20570</v>
      </c>
      <c r="K129" s="265"/>
      <c r="L129" s="182">
        <f t="shared" si="9"/>
        <v>625.32799999999997</v>
      </c>
      <c r="M129" s="242"/>
      <c r="N129" s="182">
        <f t="shared" si="10"/>
        <v>590.35900000000004</v>
      </c>
      <c r="O129" s="254">
        <v>0</v>
      </c>
      <c r="P129" s="182">
        <f t="shared" si="11"/>
        <v>19354.312999999998</v>
      </c>
    </row>
    <row r="130" spans="1:16" s="220" customFormat="1" ht="15" customHeight="1" x14ac:dyDescent="0.25">
      <c r="A130" s="244">
        <v>122</v>
      </c>
      <c r="B130" s="53" t="s">
        <v>2772</v>
      </c>
      <c r="C130" s="72" t="s">
        <v>2773</v>
      </c>
      <c r="D130" s="252" t="s">
        <v>38</v>
      </c>
      <c r="E130" s="168" t="s">
        <v>1979</v>
      </c>
      <c r="F130" s="168" t="s">
        <v>1978</v>
      </c>
      <c r="G130" s="248" t="s">
        <v>1924</v>
      </c>
      <c r="H130" s="253">
        <v>45748</v>
      </c>
      <c r="I130" s="253">
        <v>46113</v>
      </c>
      <c r="J130" s="48">
        <v>20570</v>
      </c>
      <c r="K130" s="265"/>
      <c r="L130" s="182">
        <f t="shared" si="9"/>
        <v>625.32799999999997</v>
      </c>
      <c r="M130" s="242">
        <v>0</v>
      </c>
      <c r="N130" s="182">
        <f t="shared" si="10"/>
        <v>590.35900000000004</v>
      </c>
      <c r="O130" s="254">
        <v>0</v>
      </c>
      <c r="P130" s="182">
        <f t="shared" si="11"/>
        <v>19354.312999999998</v>
      </c>
    </row>
    <row r="131" spans="1:16" s="220" customFormat="1" ht="15" customHeight="1" x14ac:dyDescent="0.25">
      <c r="A131" s="244">
        <v>123</v>
      </c>
      <c r="B131" s="53" t="s">
        <v>2896</v>
      </c>
      <c r="C131" s="72" t="s">
        <v>2897</v>
      </c>
      <c r="D131" s="252" t="s">
        <v>38</v>
      </c>
      <c r="E131" s="168" t="s">
        <v>1979</v>
      </c>
      <c r="F131" s="168" t="s">
        <v>1978</v>
      </c>
      <c r="G131" s="248" t="s">
        <v>1924</v>
      </c>
      <c r="H131" s="253">
        <v>45839</v>
      </c>
      <c r="I131" s="253">
        <v>46204</v>
      </c>
      <c r="J131" s="48">
        <v>12100</v>
      </c>
      <c r="K131" s="265"/>
      <c r="L131" s="182">
        <f t="shared" si="9"/>
        <v>367.84000000000003</v>
      </c>
      <c r="M131" s="242">
        <v>0</v>
      </c>
      <c r="N131" s="182">
        <f t="shared" si="10"/>
        <v>347.27000000000004</v>
      </c>
      <c r="O131" s="254"/>
      <c r="P131" s="182">
        <f t="shared" si="11"/>
        <v>11384.89</v>
      </c>
    </row>
    <row r="132" spans="1:16" s="220" customFormat="1" ht="15" customHeight="1" x14ac:dyDescent="0.25">
      <c r="A132" s="244">
        <v>124</v>
      </c>
      <c r="B132" s="53" t="s">
        <v>891</v>
      </c>
      <c r="C132" s="72" t="s">
        <v>1562</v>
      </c>
      <c r="D132" s="252" t="s">
        <v>38</v>
      </c>
      <c r="E132" s="168" t="s">
        <v>2000</v>
      </c>
      <c r="F132" s="168" t="s">
        <v>1970</v>
      </c>
      <c r="G132" s="248" t="s">
        <v>1924</v>
      </c>
      <c r="H132" s="253">
        <v>45536</v>
      </c>
      <c r="I132" s="253">
        <v>45901</v>
      </c>
      <c r="J132" s="48">
        <v>55000</v>
      </c>
      <c r="K132" s="265"/>
      <c r="L132" s="182">
        <f t="shared" si="9"/>
        <v>1672</v>
      </c>
      <c r="M132" s="242">
        <v>2559.6799999999998</v>
      </c>
      <c r="N132" s="182">
        <f t="shared" si="10"/>
        <v>1578.5</v>
      </c>
      <c r="O132" s="254">
        <v>0</v>
      </c>
      <c r="P132" s="182">
        <f t="shared" si="11"/>
        <v>49189.82</v>
      </c>
    </row>
    <row r="133" spans="1:16" s="220" customFormat="1" ht="15" customHeight="1" x14ac:dyDescent="0.25">
      <c r="A133" s="244">
        <v>125</v>
      </c>
      <c r="B133" s="53" t="s">
        <v>1625</v>
      </c>
      <c r="C133" s="72" t="s">
        <v>1626</v>
      </c>
      <c r="D133" s="252" t="s">
        <v>38</v>
      </c>
      <c r="E133" s="168" t="s">
        <v>2937</v>
      </c>
      <c r="F133" s="168" t="s">
        <v>1970</v>
      </c>
      <c r="G133" s="248" t="s">
        <v>1924</v>
      </c>
      <c r="H133" s="253">
        <v>45536</v>
      </c>
      <c r="I133" s="253">
        <v>45901</v>
      </c>
      <c r="J133" s="48">
        <v>33000</v>
      </c>
      <c r="K133" s="265"/>
      <c r="L133" s="182">
        <f t="shared" si="9"/>
        <v>1003.2</v>
      </c>
      <c r="M133" s="242">
        <v>0</v>
      </c>
      <c r="N133" s="182">
        <f t="shared" si="10"/>
        <v>947.1</v>
      </c>
      <c r="O133" s="254">
        <v>3275</v>
      </c>
      <c r="P133" s="182">
        <f t="shared" si="11"/>
        <v>27774.7</v>
      </c>
    </row>
    <row r="134" spans="1:16" s="220" customFormat="1" ht="15" customHeight="1" x14ac:dyDescent="0.25">
      <c r="A134" s="244">
        <v>126</v>
      </c>
      <c r="B134" s="53" t="s">
        <v>1360</v>
      </c>
      <c r="C134" s="72" t="s">
        <v>1906</v>
      </c>
      <c r="D134" s="252" t="s">
        <v>38</v>
      </c>
      <c r="E134" s="168" t="s">
        <v>1971</v>
      </c>
      <c r="F134" s="168" t="s">
        <v>1970</v>
      </c>
      <c r="G134" s="248" t="s">
        <v>1924</v>
      </c>
      <c r="H134" s="253">
        <v>45597</v>
      </c>
      <c r="I134" s="253">
        <v>45962</v>
      </c>
      <c r="J134" s="48">
        <v>23100</v>
      </c>
      <c r="K134" s="265"/>
      <c r="L134" s="182">
        <f t="shared" si="9"/>
        <v>702.24</v>
      </c>
      <c r="M134" s="242"/>
      <c r="N134" s="182">
        <f t="shared" si="10"/>
        <v>662.97</v>
      </c>
      <c r="O134" s="254">
        <v>0</v>
      </c>
      <c r="P134" s="182">
        <f t="shared" si="11"/>
        <v>21734.789999999997</v>
      </c>
    </row>
    <row r="135" spans="1:16" s="220" customFormat="1" ht="15" customHeight="1" x14ac:dyDescent="0.25">
      <c r="A135" s="244">
        <v>127</v>
      </c>
      <c r="B135" s="53" t="s">
        <v>816</v>
      </c>
      <c r="C135" s="72" t="s">
        <v>815</v>
      </c>
      <c r="D135" s="252" t="s">
        <v>38</v>
      </c>
      <c r="E135" s="168" t="s">
        <v>2199</v>
      </c>
      <c r="F135" s="168" t="s">
        <v>2198</v>
      </c>
      <c r="G135" s="248" t="s">
        <v>1924</v>
      </c>
      <c r="H135" s="253">
        <v>45550</v>
      </c>
      <c r="I135" s="253">
        <v>45915</v>
      </c>
      <c r="J135" s="48">
        <v>23100</v>
      </c>
      <c r="K135" s="265"/>
      <c r="L135" s="182">
        <f t="shared" si="9"/>
        <v>702.24</v>
      </c>
      <c r="M135" s="242">
        <v>0</v>
      </c>
      <c r="N135" s="182">
        <f t="shared" si="10"/>
        <v>662.97</v>
      </c>
      <c r="O135" s="254">
        <v>0</v>
      </c>
      <c r="P135" s="182">
        <f t="shared" si="11"/>
        <v>21734.789999999997</v>
      </c>
    </row>
    <row r="136" spans="1:16" s="220" customFormat="1" ht="15" customHeight="1" x14ac:dyDescent="0.25">
      <c r="A136" s="244">
        <v>128</v>
      </c>
      <c r="B136" s="53" t="s">
        <v>1487</v>
      </c>
      <c r="C136" s="72" t="s">
        <v>1488</v>
      </c>
      <c r="D136" s="252" t="s">
        <v>51</v>
      </c>
      <c r="E136" s="168" t="s">
        <v>2199</v>
      </c>
      <c r="F136" s="168" t="s">
        <v>1970</v>
      </c>
      <c r="G136" s="248" t="s">
        <v>1924</v>
      </c>
      <c r="H136" s="253">
        <v>45444</v>
      </c>
      <c r="I136" s="253">
        <v>45809</v>
      </c>
      <c r="J136" s="48">
        <v>23100</v>
      </c>
      <c r="K136" s="265"/>
      <c r="L136" s="182">
        <f t="shared" si="9"/>
        <v>702.24</v>
      </c>
      <c r="M136" s="242"/>
      <c r="N136" s="182">
        <f t="shared" si="10"/>
        <v>662.97</v>
      </c>
      <c r="O136" s="254">
        <v>0</v>
      </c>
      <c r="P136" s="182">
        <f t="shared" si="11"/>
        <v>21734.789999999997</v>
      </c>
    </row>
    <row r="137" spans="1:16" s="220" customFormat="1" ht="15" customHeight="1" x14ac:dyDescent="0.25">
      <c r="A137" s="244">
        <v>129</v>
      </c>
      <c r="B137" s="53" t="s">
        <v>837</v>
      </c>
      <c r="C137" s="72" t="s">
        <v>838</v>
      </c>
      <c r="D137" s="252" t="s">
        <v>38</v>
      </c>
      <c r="E137" s="168" t="s">
        <v>2225</v>
      </c>
      <c r="F137" s="168" t="s">
        <v>1970</v>
      </c>
      <c r="G137" s="248" t="s">
        <v>1924</v>
      </c>
      <c r="H137" s="253">
        <v>45641</v>
      </c>
      <c r="I137" s="253">
        <v>46006</v>
      </c>
      <c r="J137" s="48">
        <v>18150</v>
      </c>
      <c r="K137" s="265"/>
      <c r="L137" s="182">
        <f t="shared" si="9"/>
        <v>551.76</v>
      </c>
      <c r="M137" s="242"/>
      <c r="N137" s="182">
        <f t="shared" si="10"/>
        <v>520.90499999999997</v>
      </c>
      <c r="O137" s="254">
        <v>325</v>
      </c>
      <c r="P137" s="182">
        <f t="shared" si="11"/>
        <v>16752.335000000003</v>
      </c>
    </row>
    <row r="138" spans="1:16" s="220" customFormat="1" ht="15" customHeight="1" x14ac:dyDescent="0.25">
      <c r="A138" s="244">
        <v>130</v>
      </c>
      <c r="B138" s="53" t="s">
        <v>1495</v>
      </c>
      <c r="C138" s="72" t="s">
        <v>1496</v>
      </c>
      <c r="D138" s="252" t="s">
        <v>38</v>
      </c>
      <c r="E138" s="168" t="s">
        <v>2225</v>
      </c>
      <c r="F138" s="168" t="s">
        <v>1970</v>
      </c>
      <c r="G138" s="248" t="s">
        <v>1924</v>
      </c>
      <c r="H138" s="253">
        <v>45566</v>
      </c>
      <c r="I138" s="253">
        <v>45931</v>
      </c>
      <c r="J138" s="48">
        <v>18150</v>
      </c>
      <c r="K138" s="265"/>
      <c r="L138" s="182">
        <f t="shared" si="9"/>
        <v>551.76</v>
      </c>
      <c r="M138" s="242">
        <v>0</v>
      </c>
      <c r="N138" s="182">
        <f t="shared" si="10"/>
        <v>520.90499999999997</v>
      </c>
      <c r="O138" s="254">
        <v>0</v>
      </c>
      <c r="P138" s="182">
        <f t="shared" si="11"/>
        <v>17077.335000000003</v>
      </c>
    </row>
    <row r="139" spans="1:16" s="220" customFormat="1" ht="15" customHeight="1" x14ac:dyDescent="0.25">
      <c r="A139" s="244">
        <v>131</v>
      </c>
      <c r="B139" s="53" t="s">
        <v>1182</v>
      </c>
      <c r="C139" s="72" t="s">
        <v>1183</v>
      </c>
      <c r="D139" s="252" t="s">
        <v>38</v>
      </c>
      <c r="E139" s="168" t="s">
        <v>2225</v>
      </c>
      <c r="F139" s="168" t="s">
        <v>1970</v>
      </c>
      <c r="G139" s="248" t="s">
        <v>1924</v>
      </c>
      <c r="H139" s="253">
        <v>45627</v>
      </c>
      <c r="I139" s="253">
        <v>45992</v>
      </c>
      <c r="J139" s="48">
        <v>18150</v>
      </c>
      <c r="K139" s="265"/>
      <c r="L139" s="182">
        <f t="shared" si="9"/>
        <v>551.76</v>
      </c>
      <c r="M139" s="242"/>
      <c r="N139" s="182">
        <f t="shared" si="10"/>
        <v>520.90499999999997</v>
      </c>
      <c r="O139" s="254">
        <v>0</v>
      </c>
      <c r="P139" s="182">
        <f t="shared" si="11"/>
        <v>17077.335000000003</v>
      </c>
    </row>
    <row r="140" spans="1:16" s="220" customFormat="1" ht="15" customHeight="1" x14ac:dyDescent="0.25">
      <c r="A140" s="244">
        <v>132</v>
      </c>
      <c r="B140" s="53" t="s">
        <v>2423</v>
      </c>
      <c r="C140" s="72" t="s">
        <v>2423</v>
      </c>
      <c r="D140" s="252" t="s">
        <v>38</v>
      </c>
      <c r="E140" s="168" t="s">
        <v>2225</v>
      </c>
      <c r="F140" s="168" t="s">
        <v>1970</v>
      </c>
      <c r="G140" s="248" t="s">
        <v>1924</v>
      </c>
      <c r="H140" s="253">
        <v>45474</v>
      </c>
      <c r="I140" s="253">
        <v>45839</v>
      </c>
      <c r="J140" s="48">
        <v>18150</v>
      </c>
      <c r="K140" s="265"/>
      <c r="L140" s="182">
        <f t="shared" si="9"/>
        <v>551.76</v>
      </c>
      <c r="M140" s="242"/>
      <c r="N140" s="182">
        <f t="shared" si="10"/>
        <v>520.90499999999997</v>
      </c>
      <c r="O140" s="254"/>
      <c r="P140" s="182">
        <f t="shared" si="11"/>
        <v>17077.335000000003</v>
      </c>
    </row>
    <row r="141" spans="1:16" s="220" customFormat="1" ht="15" customHeight="1" x14ac:dyDescent="0.25">
      <c r="A141" s="244">
        <v>133</v>
      </c>
      <c r="B141" s="53" t="s">
        <v>2447</v>
      </c>
      <c r="C141" s="72" t="s">
        <v>2448</v>
      </c>
      <c r="D141" s="252" t="s">
        <v>38</v>
      </c>
      <c r="E141" s="168" t="s">
        <v>2225</v>
      </c>
      <c r="F141" s="168" t="s">
        <v>1970</v>
      </c>
      <c r="G141" s="248" t="s">
        <v>1924</v>
      </c>
      <c r="H141" s="253">
        <v>45474</v>
      </c>
      <c r="I141" s="253">
        <v>45839</v>
      </c>
      <c r="J141" s="48">
        <v>18150</v>
      </c>
      <c r="K141" s="265"/>
      <c r="L141" s="182">
        <f t="shared" si="9"/>
        <v>551.76</v>
      </c>
      <c r="M141" s="242"/>
      <c r="N141" s="182">
        <f t="shared" si="10"/>
        <v>520.90499999999997</v>
      </c>
      <c r="O141" s="254"/>
      <c r="P141" s="182">
        <f t="shared" si="11"/>
        <v>17077.335000000003</v>
      </c>
    </row>
    <row r="142" spans="1:16" s="220" customFormat="1" ht="15" customHeight="1" x14ac:dyDescent="0.25">
      <c r="A142" s="244">
        <v>134</v>
      </c>
      <c r="B142" s="53" t="s">
        <v>1639</v>
      </c>
      <c r="C142" s="72" t="s">
        <v>1640</v>
      </c>
      <c r="D142" s="252" t="s">
        <v>38</v>
      </c>
      <c r="E142" s="168" t="s">
        <v>2225</v>
      </c>
      <c r="F142" s="168" t="s">
        <v>1970</v>
      </c>
      <c r="G142" s="248" t="s">
        <v>1924</v>
      </c>
      <c r="H142" s="253">
        <v>45536</v>
      </c>
      <c r="I142" s="253">
        <v>45901</v>
      </c>
      <c r="J142" s="48">
        <v>18150</v>
      </c>
      <c r="K142" s="265"/>
      <c r="L142" s="182">
        <f t="shared" si="9"/>
        <v>551.76</v>
      </c>
      <c r="M142" s="242"/>
      <c r="N142" s="182">
        <f t="shared" si="10"/>
        <v>520.90499999999997</v>
      </c>
      <c r="O142" s="254">
        <v>0</v>
      </c>
      <c r="P142" s="182">
        <f t="shared" si="11"/>
        <v>17077.335000000003</v>
      </c>
    </row>
    <row r="143" spans="1:16" s="220" customFormat="1" ht="15" customHeight="1" x14ac:dyDescent="0.25">
      <c r="A143" s="244">
        <v>135</v>
      </c>
      <c r="B143" s="53" t="s">
        <v>1728</v>
      </c>
      <c r="C143" s="72" t="s">
        <v>1729</v>
      </c>
      <c r="D143" s="252" t="s">
        <v>38</v>
      </c>
      <c r="E143" s="168" t="s">
        <v>2225</v>
      </c>
      <c r="F143" s="168" t="s">
        <v>1970</v>
      </c>
      <c r="G143" s="248" t="s">
        <v>1924</v>
      </c>
      <c r="H143" s="253">
        <v>45536</v>
      </c>
      <c r="I143" s="253">
        <v>45901</v>
      </c>
      <c r="J143" s="48">
        <v>18150</v>
      </c>
      <c r="K143" s="265"/>
      <c r="L143" s="182">
        <f t="shared" si="9"/>
        <v>551.76</v>
      </c>
      <c r="M143" s="242"/>
      <c r="N143" s="182">
        <f t="shared" si="10"/>
        <v>520.90499999999997</v>
      </c>
      <c r="O143" s="254">
        <v>0</v>
      </c>
      <c r="P143" s="182">
        <f t="shared" si="11"/>
        <v>17077.335000000003</v>
      </c>
    </row>
    <row r="144" spans="1:16" s="220" customFormat="1" ht="15" customHeight="1" x14ac:dyDescent="0.25">
      <c r="A144" s="244">
        <v>136</v>
      </c>
      <c r="B144" s="53" t="s">
        <v>1426</v>
      </c>
      <c r="C144" s="72" t="s">
        <v>1427</v>
      </c>
      <c r="D144" s="252" t="s">
        <v>38</v>
      </c>
      <c r="E144" s="168" t="s">
        <v>2225</v>
      </c>
      <c r="F144" s="168" t="s">
        <v>1970</v>
      </c>
      <c r="G144" s="248" t="s">
        <v>1924</v>
      </c>
      <c r="H144" s="253">
        <v>45536</v>
      </c>
      <c r="I144" s="253">
        <v>45901</v>
      </c>
      <c r="J144" s="48">
        <v>18150</v>
      </c>
      <c r="K144" s="265"/>
      <c r="L144" s="182">
        <f t="shared" si="9"/>
        <v>551.76</v>
      </c>
      <c r="M144" s="242"/>
      <c r="N144" s="182">
        <f t="shared" si="10"/>
        <v>520.90499999999997</v>
      </c>
      <c r="O144" s="254">
        <v>0</v>
      </c>
      <c r="P144" s="182">
        <f t="shared" si="11"/>
        <v>17077.335000000003</v>
      </c>
    </row>
    <row r="145" spans="1:16" s="220" customFormat="1" ht="15" customHeight="1" x14ac:dyDescent="0.25">
      <c r="A145" s="244">
        <v>137</v>
      </c>
      <c r="B145" s="53" t="s">
        <v>1650</v>
      </c>
      <c r="C145" s="72" t="s">
        <v>1649</v>
      </c>
      <c r="D145" s="252" t="s">
        <v>38</v>
      </c>
      <c r="E145" s="168" t="s">
        <v>2225</v>
      </c>
      <c r="F145" s="168" t="s">
        <v>1970</v>
      </c>
      <c r="G145" s="248" t="s">
        <v>1924</v>
      </c>
      <c r="H145" s="253">
        <v>45474</v>
      </c>
      <c r="I145" s="253">
        <v>45839</v>
      </c>
      <c r="J145" s="48">
        <v>18150</v>
      </c>
      <c r="K145" s="265"/>
      <c r="L145" s="182">
        <f t="shared" si="9"/>
        <v>551.76</v>
      </c>
      <c r="M145" s="242"/>
      <c r="N145" s="182">
        <f t="shared" si="10"/>
        <v>520.90499999999997</v>
      </c>
      <c r="O145" s="254">
        <v>825</v>
      </c>
      <c r="P145" s="182">
        <f t="shared" si="11"/>
        <v>16252.335000000003</v>
      </c>
    </row>
    <row r="146" spans="1:16" s="220" customFormat="1" ht="15" customHeight="1" x14ac:dyDescent="0.25">
      <c r="A146" s="244">
        <v>138</v>
      </c>
      <c r="B146" s="53" t="s">
        <v>514</v>
      </c>
      <c r="C146" s="72" t="s">
        <v>1836</v>
      </c>
      <c r="D146" s="252" t="s">
        <v>38</v>
      </c>
      <c r="E146" s="168" t="s">
        <v>2225</v>
      </c>
      <c r="F146" s="168" t="s">
        <v>1970</v>
      </c>
      <c r="G146" s="248" t="s">
        <v>1924</v>
      </c>
      <c r="H146" s="253">
        <v>45639</v>
      </c>
      <c r="I146" s="253">
        <v>46004</v>
      </c>
      <c r="J146" s="48">
        <v>18150</v>
      </c>
      <c r="K146" s="265"/>
      <c r="L146" s="182">
        <f t="shared" si="9"/>
        <v>551.76</v>
      </c>
      <c r="M146" s="242"/>
      <c r="N146" s="182">
        <f t="shared" si="10"/>
        <v>520.90499999999997</v>
      </c>
      <c r="O146" s="254">
        <v>0</v>
      </c>
      <c r="P146" s="182">
        <f t="shared" si="11"/>
        <v>17077.335000000003</v>
      </c>
    </row>
    <row r="147" spans="1:16" s="220" customFormat="1" ht="15" customHeight="1" x14ac:dyDescent="0.25">
      <c r="A147" s="244">
        <v>139</v>
      </c>
      <c r="B147" s="53" t="s">
        <v>1837</v>
      </c>
      <c r="C147" s="72" t="s">
        <v>1838</v>
      </c>
      <c r="D147" s="252" t="s">
        <v>38</v>
      </c>
      <c r="E147" s="168" t="s">
        <v>2225</v>
      </c>
      <c r="F147" s="168" t="s">
        <v>1970</v>
      </c>
      <c r="G147" s="248" t="s">
        <v>1924</v>
      </c>
      <c r="H147" s="253">
        <v>45597</v>
      </c>
      <c r="I147" s="253">
        <v>45962</v>
      </c>
      <c r="J147" s="48">
        <v>18150</v>
      </c>
      <c r="K147" s="265"/>
      <c r="L147" s="182">
        <f t="shared" si="9"/>
        <v>551.76</v>
      </c>
      <c r="M147" s="242"/>
      <c r="N147" s="182">
        <f t="shared" si="10"/>
        <v>520.90499999999997</v>
      </c>
      <c r="O147" s="254">
        <v>1625</v>
      </c>
      <c r="P147" s="182">
        <f t="shared" si="11"/>
        <v>15452.335000000003</v>
      </c>
    </row>
    <row r="148" spans="1:16" s="220" customFormat="1" ht="15" customHeight="1" x14ac:dyDescent="0.25">
      <c r="A148" s="244">
        <v>140</v>
      </c>
      <c r="B148" s="53" t="s">
        <v>2898</v>
      </c>
      <c r="C148" s="72" t="s">
        <v>2872</v>
      </c>
      <c r="D148" s="252" t="s">
        <v>38</v>
      </c>
      <c r="E148" s="168" t="s">
        <v>2225</v>
      </c>
      <c r="F148" s="168" t="s">
        <v>1970</v>
      </c>
      <c r="G148" s="248" t="s">
        <v>1924</v>
      </c>
      <c r="H148" s="253">
        <v>45839</v>
      </c>
      <c r="I148" s="253">
        <v>46204</v>
      </c>
      <c r="J148" s="48">
        <v>12100</v>
      </c>
      <c r="K148" s="265"/>
      <c r="L148" s="182">
        <f t="shared" si="9"/>
        <v>367.84000000000003</v>
      </c>
      <c r="M148" s="242">
        <v>0</v>
      </c>
      <c r="N148" s="182">
        <f t="shared" si="10"/>
        <v>347.27000000000004</v>
      </c>
      <c r="O148" s="254"/>
      <c r="P148" s="182">
        <f t="shared" si="11"/>
        <v>11384.89</v>
      </c>
    </row>
    <row r="149" spans="1:16" s="220" customFormat="1" ht="15" customHeight="1" x14ac:dyDescent="0.25">
      <c r="A149" s="244">
        <v>141</v>
      </c>
      <c r="B149" s="53" t="s">
        <v>2894</v>
      </c>
      <c r="C149" s="72" t="s">
        <v>2895</v>
      </c>
      <c r="D149" s="252" t="s">
        <v>38</v>
      </c>
      <c r="E149" s="168" t="s">
        <v>2225</v>
      </c>
      <c r="F149" s="168" t="s">
        <v>1970</v>
      </c>
      <c r="G149" s="248" t="s">
        <v>1924</v>
      </c>
      <c r="H149" s="253">
        <v>45839</v>
      </c>
      <c r="I149" s="253">
        <v>46204</v>
      </c>
      <c r="J149" s="48">
        <v>18150</v>
      </c>
      <c r="K149" s="265"/>
      <c r="L149" s="182">
        <f t="shared" si="9"/>
        <v>551.76</v>
      </c>
      <c r="M149" s="242">
        <v>0</v>
      </c>
      <c r="N149" s="182">
        <f t="shared" si="10"/>
        <v>520.90499999999997</v>
      </c>
      <c r="O149" s="254"/>
      <c r="P149" s="182">
        <f t="shared" si="11"/>
        <v>17077.335000000003</v>
      </c>
    </row>
    <row r="150" spans="1:16" s="220" customFormat="1" ht="15" customHeight="1" x14ac:dyDescent="0.25">
      <c r="A150" s="244">
        <v>142</v>
      </c>
      <c r="B150" s="53" t="s">
        <v>2890</v>
      </c>
      <c r="C150" s="72" t="s">
        <v>2891</v>
      </c>
      <c r="D150" s="252" t="s">
        <v>38</v>
      </c>
      <c r="E150" s="168" t="s">
        <v>2225</v>
      </c>
      <c r="F150" s="168" t="s">
        <v>1970</v>
      </c>
      <c r="G150" s="248" t="s">
        <v>1924</v>
      </c>
      <c r="H150" s="253">
        <v>45839</v>
      </c>
      <c r="I150" s="253">
        <v>46204</v>
      </c>
      <c r="J150" s="48">
        <v>18150</v>
      </c>
      <c r="K150" s="265"/>
      <c r="L150" s="182">
        <f t="shared" si="9"/>
        <v>551.76</v>
      </c>
      <c r="M150" s="242">
        <v>0</v>
      </c>
      <c r="N150" s="182">
        <f t="shared" si="10"/>
        <v>520.90499999999997</v>
      </c>
      <c r="O150" s="254"/>
      <c r="P150" s="182">
        <f t="shared" si="11"/>
        <v>17077.335000000003</v>
      </c>
    </row>
    <row r="151" spans="1:16" s="220" customFormat="1" ht="15" customHeight="1" x14ac:dyDescent="0.25">
      <c r="A151" s="244">
        <v>143</v>
      </c>
      <c r="B151" s="53" t="s">
        <v>2831</v>
      </c>
      <c r="C151" s="72" t="s">
        <v>2832</v>
      </c>
      <c r="D151" s="252" t="s">
        <v>38</v>
      </c>
      <c r="E151" s="168" t="s">
        <v>2811</v>
      </c>
      <c r="F151" s="168" t="s">
        <v>1932</v>
      </c>
      <c r="G151" s="248" t="s">
        <v>1924</v>
      </c>
      <c r="H151" s="253">
        <v>45778</v>
      </c>
      <c r="I151" s="253">
        <v>46143</v>
      </c>
      <c r="J151" s="48">
        <v>80000</v>
      </c>
      <c r="K151" s="265"/>
      <c r="L151" s="182">
        <f t="shared" ref="L151" si="12">+J151/100*3.04</f>
        <v>2432</v>
      </c>
      <c r="M151" s="242">
        <v>7400.86</v>
      </c>
      <c r="N151" s="182">
        <f t="shared" ref="N151" si="13">+J151/100*2.87</f>
        <v>2296</v>
      </c>
      <c r="O151" s="254"/>
      <c r="P151" s="182">
        <f t="shared" ref="P151" si="14">+J151-L151-M151-N151-O151</f>
        <v>67871.14</v>
      </c>
    </row>
    <row r="152" spans="1:16" s="220" customFormat="1" ht="15" customHeight="1" x14ac:dyDescent="0.25">
      <c r="A152" s="244">
        <v>144</v>
      </c>
      <c r="B152" s="53" t="s">
        <v>1329</v>
      </c>
      <c r="C152" s="72" t="s">
        <v>1330</v>
      </c>
      <c r="D152" s="252" t="s">
        <v>51</v>
      </c>
      <c r="E152" s="168" t="s">
        <v>2129</v>
      </c>
      <c r="F152" s="168" t="s">
        <v>1932</v>
      </c>
      <c r="G152" s="248" t="s">
        <v>1924</v>
      </c>
      <c r="H152" s="253">
        <v>45536</v>
      </c>
      <c r="I152" s="253">
        <v>45901</v>
      </c>
      <c r="J152" s="48">
        <v>78672.3</v>
      </c>
      <c r="K152" s="265"/>
      <c r="L152" s="182">
        <f t="shared" ref="L152:L162" si="15">+J152/100*3.04</f>
        <v>2391.6379200000001</v>
      </c>
      <c r="M152" s="242">
        <v>6659.76</v>
      </c>
      <c r="N152" s="182">
        <f t="shared" ref="N152:N162" si="16">+J152/100*2.87</f>
        <v>2257.8950100000002</v>
      </c>
      <c r="O152" s="254">
        <v>3938.34</v>
      </c>
      <c r="P152" s="182">
        <f t="shared" ref="P152:P162" si="17">+J152-L152-M152-N152-O152</f>
        <v>63424.667070000025</v>
      </c>
    </row>
    <row r="153" spans="1:16" s="220" customFormat="1" ht="15" customHeight="1" x14ac:dyDescent="0.25">
      <c r="A153" s="244">
        <v>145</v>
      </c>
      <c r="B153" s="53" t="s">
        <v>1765</v>
      </c>
      <c r="C153" s="72" t="s">
        <v>1766</v>
      </c>
      <c r="D153" s="252" t="s">
        <v>38</v>
      </c>
      <c r="E153" s="168" t="s">
        <v>1972</v>
      </c>
      <c r="F153" s="168" t="s">
        <v>1932</v>
      </c>
      <c r="G153" s="248" t="s">
        <v>1924</v>
      </c>
      <c r="H153" s="253">
        <v>45566</v>
      </c>
      <c r="I153" s="253">
        <v>45931</v>
      </c>
      <c r="J153" s="48">
        <v>28875</v>
      </c>
      <c r="K153" s="265"/>
      <c r="L153" s="182">
        <f t="shared" si="15"/>
        <v>877.8</v>
      </c>
      <c r="M153" s="242">
        <v>0</v>
      </c>
      <c r="N153" s="182">
        <f t="shared" si="16"/>
        <v>828.71249999999998</v>
      </c>
      <c r="O153" s="254">
        <v>325</v>
      </c>
      <c r="P153" s="182">
        <f t="shared" si="17"/>
        <v>26843.487499999999</v>
      </c>
    </row>
    <row r="154" spans="1:16" s="220" customFormat="1" ht="15" customHeight="1" x14ac:dyDescent="0.25">
      <c r="A154" s="244">
        <v>146</v>
      </c>
      <c r="B154" s="53" t="s">
        <v>727</v>
      </c>
      <c r="C154" s="72" t="s">
        <v>824</v>
      </c>
      <c r="D154" s="252" t="s">
        <v>38</v>
      </c>
      <c r="E154" s="168" t="s">
        <v>1972</v>
      </c>
      <c r="F154" s="168" t="s">
        <v>1932</v>
      </c>
      <c r="G154" s="248" t="s">
        <v>1924</v>
      </c>
      <c r="H154" s="253">
        <v>45748</v>
      </c>
      <c r="I154" s="253">
        <v>46113</v>
      </c>
      <c r="J154" s="48">
        <v>23100</v>
      </c>
      <c r="K154" s="265"/>
      <c r="L154" s="182">
        <f t="shared" si="15"/>
        <v>702.24</v>
      </c>
      <c r="M154" s="242"/>
      <c r="N154" s="182">
        <f t="shared" si="16"/>
        <v>662.97</v>
      </c>
      <c r="O154" s="254">
        <v>1100</v>
      </c>
      <c r="P154" s="182">
        <f t="shared" si="17"/>
        <v>20634.789999999997</v>
      </c>
    </row>
    <row r="155" spans="1:16" s="220" customFormat="1" ht="15" customHeight="1" x14ac:dyDescent="0.25">
      <c r="A155" s="244">
        <v>147</v>
      </c>
      <c r="B155" s="53" t="s">
        <v>973</v>
      </c>
      <c r="C155" s="72" t="s">
        <v>974</v>
      </c>
      <c r="D155" s="252" t="s">
        <v>38</v>
      </c>
      <c r="E155" s="168" t="s">
        <v>1933</v>
      </c>
      <c r="F155" s="168" t="s">
        <v>1932</v>
      </c>
      <c r="G155" s="248" t="s">
        <v>1924</v>
      </c>
      <c r="H155" s="253">
        <v>45778</v>
      </c>
      <c r="I155" s="253">
        <v>46143</v>
      </c>
      <c r="J155" s="48">
        <v>78672.3</v>
      </c>
      <c r="K155" s="265"/>
      <c r="L155" s="182">
        <f t="shared" si="15"/>
        <v>2391.6379200000001</v>
      </c>
      <c r="M155" s="242">
        <v>7088.63</v>
      </c>
      <c r="N155" s="182">
        <f t="shared" si="16"/>
        <v>2257.8950100000002</v>
      </c>
      <c r="O155" s="254">
        <v>2223.38</v>
      </c>
      <c r="P155" s="182">
        <f t="shared" si="17"/>
        <v>64710.75707</v>
      </c>
    </row>
    <row r="156" spans="1:16" s="220" customFormat="1" ht="15" customHeight="1" x14ac:dyDescent="0.25">
      <c r="A156" s="244">
        <v>148</v>
      </c>
      <c r="B156" s="53" t="s">
        <v>1247</v>
      </c>
      <c r="C156" s="72" t="s">
        <v>1248</v>
      </c>
      <c r="D156" s="252" t="s">
        <v>51</v>
      </c>
      <c r="E156" s="168" t="s">
        <v>1933</v>
      </c>
      <c r="F156" s="168" t="s">
        <v>1932</v>
      </c>
      <c r="G156" s="248" t="s">
        <v>1924</v>
      </c>
      <c r="H156" s="253">
        <v>45474</v>
      </c>
      <c r="I156" s="253">
        <v>45839</v>
      </c>
      <c r="J156" s="48">
        <v>78672.3</v>
      </c>
      <c r="K156" s="265"/>
      <c r="L156" s="182">
        <f t="shared" si="15"/>
        <v>2391.6379200000001</v>
      </c>
      <c r="M156" s="242">
        <v>7088.63</v>
      </c>
      <c r="N156" s="182">
        <f t="shared" si="16"/>
        <v>2257.8950100000002</v>
      </c>
      <c r="O156" s="254">
        <v>57951.39</v>
      </c>
      <c r="P156" s="182">
        <f t="shared" si="17"/>
        <v>8982.7470699999976</v>
      </c>
    </row>
    <row r="157" spans="1:16" s="220" customFormat="1" ht="15" customHeight="1" x14ac:dyDescent="0.25">
      <c r="A157" s="244">
        <v>149</v>
      </c>
      <c r="B157" s="53" t="s">
        <v>2363</v>
      </c>
      <c r="C157" s="72" t="s">
        <v>2364</v>
      </c>
      <c r="D157" s="252" t="s">
        <v>38</v>
      </c>
      <c r="E157" s="168" t="s">
        <v>1933</v>
      </c>
      <c r="F157" s="168" t="s">
        <v>1932</v>
      </c>
      <c r="G157" s="248" t="s">
        <v>1924</v>
      </c>
      <c r="H157" s="253">
        <v>45702</v>
      </c>
      <c r="I157" s="253">
        <v>46067</v>
      </c>
      <c r="J157" s="48">
        <v>78672.3</v>
      </c>
      <c r="K157" s="265"/>
      <c r="L157" s="182">
        <f t="shared" si="15"/>
        <v>2391.6379200000001</v>
      </c>
      <c r="M157" s="242">
        <v>7088.63</v>
      </c>
      <c r="N157" s="182">
        <f t="shared" si="16"/>
        <v>2257.8950100000002</v>
      </c>
      <c r="O157" s="254">
        <v>0</v>
      </c>
      <c r="P157" s="182">
        <f t="shared" si="17"/>
        <v>66934.137069999997</v>
      </c>
    </row>
    <row r="158" spans="1:16" s="220" customFormat="1" ht="15" customHeight="1" x14ac:dyDescent="0.25">
      <c r="A158" s="244">
        <v>150</v>
      </c>
      <c r="B158" s="53" t="s">
        <v>2547</v>
      </c>
      <c r="C158" s="72" t="s">
        <v>2548</v>
      </c>
      <c r="D158" s="252" t="s">
        <v>38</v>
      </c>
      <c r="E158" s="168" t="s">
        <v>1933</v>
      </c>
      <c r="F158" s="168" t="s">
        <v>1932</v>
      </c>
      <c r="G158" s="248" t="s">
        <v>1924</v>
      </c>
      <c r="H158" s="253">
        <v>45658</v>
      </c>
      <c r="I158" s="253">
        <v>46023</v>
      </c>
      <c r="J158" s="48">
        <v>78672.3</v>
      </c>
      <c r="K158" s="265"/>
      <c r="L158" s="182">
        <f t="shared" si="15"/>
        <v>2391.6379200000001</v>
      </c>
      <c r="M158" s="242">
        <v>7088.63</v>
      </c>
      <c r="N158" s="182">
        <f t="shared" si="16"/>
        <v>2257.8950100000002</v>
      </c>
      <c r="O158" s="254">
        <v>1185</v>
      </c>
      <c r="P158" s="182">
        <f t="shared" si="17"/>
        <v>65749.137069999997</v>
      </c>
    </row>
    <row r="159" spans="1:16" s="220" customFormat="1" ht="15" customHeight="1" x14ac:dyDescent="0.25">
      <c r="A159" s="244">
        <v>151</v>
      </c>
      <c r="B159" s="53" t="s">
        <v>1620</v>
      </c>
      <c r="C159" s="72" t="s">
        <v>1619</v>
      </c>
      <c r="D159" s="252" t="s">
        <v>38</v>
      </c>
      <c r="E159" s="168" t="s">
        <v>1933</v>
      </c>
      <c r="F159" s="168" t="s">
        <v>1932</v>
      </c>
      <c r="G159" s="248" t="s">
        <v>1924</v>
      </c>
      <c r="H159" s="253">
        <v>45292</v>
      </c>
      <c r="I159" s="253">
        <v>45658</v>
      </c>
      <c r="J159" s="48">
        <v>78672.3</v>
      </c>
      <c r="K159" s="265"/>
      <c r="L159" s="182">
        <f t="shared" si="15"/>
        <v>2391.6379200000001</v>
      </c>
      <c r="M159" s="242">
        <v>6659.76</v>
      </c>
      <c r="N159" s="182">
        <f t="shared" si="16"/>
        <v>2257.8950100000002</v>
      </c>
      <c r="O159" s="254">
        <v>16896.55</v>
      </c>
      <c r="P159" s="182">
        <f t="shared" si="17"/>
        <v>50466.457070000019</v>
      </c>
    </row>
    <row r="160" spans="1:16" s="220" customFormat="1" ht="15" customHeight="1" x14ac:dyDescent="0.25">
      <c r="A160" s="244">
        <v>152</v>
      </c>
      <c r="B160" s="53" t="s">
        <v>2841</v>
      </c>
      <c r="C160" s="72" t="s">
        <v>1097</v>
      </c>
      <c r="D160" s="252" t="s">
        <v>38</v>
      </c>
      <c r="E160" s="168" t="s">
        <v>1933</v>
      </c>
      <c r="F160" s="168" t="s">
        <v>1932</v>
      </c>
      <c r="G160" s="248" t="s">
        <v>1924</v>
      </c>
      <c r="H160" s="253">
        <v>45536</v>
      </c>
      <c r="I160" s="253">
        <v>45901</v>
      </c>
      <c r="J160" s="48">
        <v>78672.3</v>
      </c>
      <c r="K160" s="265"/>
      <c r="L160" s="182">
        <f t="shared" si="15"/>
        <v>2391.6379200000001</v>
      </c>
      <c r="M160" s="242">
        <v>7088.63</v>
      </c>
      <c r="N160" s="182">
        <f t="shared" si="16"/>
        <v>2257.8950100000002</v>
      </c>
      <c r="O160" s="254">
        <v>35093.67</v>
      </c>
      <c r="P160" s="182">
        <f t="shared" si="17"/>
        <v>31840.467069999999</v>
      </c>
    </row>
    <row r="161" spans="1:16" s="220" customFormat="1" ht="15" customHeight="1" x14ac:dyDescent="0.25">
      <c r="A161" s="244">
        <v>153</v>
      </c>
      <c r="B161" s="53" t="s">
        <v>1221</v>
      </c>
      <c r="C161" s="72" t="s">
        <v>1222</v>
      </c>
      <c r="D161" s="252" t="s">
        <v>38</v>
      </c>
      <c r="E161" s="168" t="s">
        <v>1933</v>
      </c>
      <c r="F161" s="168" t="s">
        <v>1932</v>
      </c>
      <c r="G161" s="248" t="s">
        <v>1924</v>
      </c>
      <c r="H161" s="253">
        <v>45407</v>
      </c>
      <c r="I161" s="253">
        <v>45772</v>
      </c>
      <c r="J161" s="48">
        <v>78672.3</v>
      </c>
      <c r="K161" s="265"/>
      <c r="L161" s="182">
        <f t="shared" si="15"/>
        <v>2391.6379200000001</v>
      </c>
      <c r="M161" s="242">
        <v>7088.63</v>
      </c>
      <c r="N161" s="182">
        <f t="shared" si="16"/>
        <v>2257.8950100000002</v>
      </c>
      <c r="O161" s="254">
        <v>31763.81</v>
      </c>
      <c r="P161" s="182">
        <f t="shared" si="17"/>
        <v>35170.327069999999</v>
      </c>
    </row>
    <row r="162" spans="1:16" s="220" customFormat="1" ht="15" customHeight="1" x14ac:dyDescent="0.25">
      <c r="A162" s="244">
        <v>154</v>
      </c>
      <c r="B162" s="53" t="s">
        <v>1915</v>
      </c>
      <c r="C162" s="72" t="s">
        <v>1916</v>
      </c>
      <c r="D162" s="252" t="s">
        <v>38</v>
      </c>
      <c r="E162" s="168" t="s">
        <v>1933</v>
      </c>
      <c r="F162" s="168" t="s">
        <v>1932</v>
      </c>
      <c r="G162" s="248" t="s">
        <v>1924</v>
      </c>
      <c r="H162" s="253">
        <v>45474</v>
      </c>
      <c r="I162" s="253">
        <v>45839</v>
      </c>
      <c r="J162" s="48">
        <v>78672.3</v>
      </c>
      <c r="K162" s="265"/>
      <c r="L162" s="182">
        <f t="shared" si="15"/>
        <v>2391.6379200000001</v>
      </c>
      <c r="M162" s="242">
        <v>6314.22</v>
      </c>
      <c r="N162" s="182">
        <f t="shared" si="16"/>
        <v>2257.8950100000002</v>
      </c>
      <c r="O162" s="254">
        <v>5654.3</v>
      </c>
      <c r="P162" s="182">
        <f t="shared" si="17"/>
        <v>62054.247069999998</v>
      </c>
    </row>
    <row r="163" spans="1:16" s="220" customFormat="1" ht="15" customHeight="1" x14ac:dyDescent="0.25">
      <c r="A163" s="244">
        <v>155</v>
      </c>
      <c r="B163" s="53" t="s">
        <v>2688</v>
      </c>
      <c r="C163" s="72" t="s">
        <v>2687</v>
      </c>
      <c r="D163" s="252" t="s">
        <v>38</v>
      </c>
      <c r="E163" s="168" t="s">
        <v>2689</v>
      </c>
      <c r="F163" s="168" t="s">
        <v>2057</v>
      </c>
      <c r="G163" s="248" t="s">
        <v>1924</v>
      </c>
      <c r="H163" s="253">
        <v>45689</v>
      </c>
      <c r="I163" s="253">
        <v>46054</v>
      </c>
      <c r="J163" s="48">
        <v>80000</v>
      </c>
      <c r="K163" s="265"/>
      <c r="L163" s="182">
        <f t="shared" si="9"/>
        <v>2432</v>
      </c>
      <c r="M163" s="242">
        <v>7400.94</v>
      </c>
      <c r="N163" s="182">
        <f t="shared" si="10"/>
        <v>2296</v>
      </c>
      <c r="O163" s="254"/>
      <c r="P163" s="182">
        <f t="shared" si="11"/>
        <v>67871.06</v>
      </c>
    </row>
    <row r="164" spans="1:16" s="220" customFormat="1" ht="15" customHeight="1" x14ac:dyDescent="0.25">
      <c r="A164" s="244">
        <v>156</v>
      </c>
      <c r="B164" s="53" t="s">
        <v>2565</v>
      </c>
      <c r="C164" s="72" t="s">
        <v>1399</v>
      </c>
      <c r="D164" s="252" t="s">
        <v>38</v>
      </c>
      <c r="E164" s="168" t="s">
        <v>2173</v>
      </c>
      <c r="F164" s="168" t="s">
        <v>2057</v>
      </c>
      <c r="G164" s="248" t="s">
        <v>1924</v>
      </c>
      <c r="H164" s="253">
        <v>45323</v>
      </c>
      <c r="I164" s="253">
        <v>45689</v>
      </c>
      <c r="J164" s="48">
        <v>33000</v>
      </c>
      <c r="K164" s="265"/>
      <c r="L164" s="182">
        <f t="shared" si="9"/>
        <v>1003.2</v>
      </c>
      <c r="M164" s="242"/>
      <c r="N164" s="182">
        <f t="shared" si="10"/>
        <v>947.1</v>
      </c>
      <c r="O164" s="254"/>
      <c r="P164" s="182">
        <f t="shared" si="11"/>
        <v>31049.7</v>
      </c>
    </row>
    <row r="165" spans="1:16" s="220" customFormat="1" ht="15" customHeight="1" x14ac:dyDescent="0.25">
      <c r="A165" s="244">
        <v>157</v>
      </c>
      <c r="B165" s="53" t="s">
        <v>2562</v>
      </c>
      <c r="C165" s="72" t="s">
        <v>2563</v>
      </c>
      <c r="D165" s="252" t="s">
        <v>38</v>
      </c>
      <c r="E165" s="168" t="s">
        <v>2173</v>
      </c>
      <c r="F165" s="168" t="s">
        <v>2057</v>
      </c>
      <c r="G165" s="248" t="s">
        <v>1924</v>
      </c>
      <c r="H165" s="253">
        <v>45689</v>
      </c>
      <c r="I165" s="253">
        <v>46054</v>
      </c>
      <c r="J165" s="48">
        <v>23100</v>
      </c>
      <c r="K165" s="265"/>
      <c r="L165" s="182">
        <f t="shared" si="9"/>
        <v>702.24</v>
      </c>
      <c r="M165" s="242"/>
      <c r="N165" s="182">
        <f t="shared" si="10"/>
        <v>662.97</v>
      </c>
      <c r="O165" s="254"/>
      <c r="P165" s="182">
        <f t="shared" si="11"/>
        <v>21734.789999999997</v>
      </c>
    </row>
    <row r="166" spans="1:16" s="220" customFormat="1" ht="15" customHeight="1" x14ac:dyDescent="0.25">
      <c r="A166" s="244">
        <v>158</v>
      </c>
      <c r="B166" s="53" t="s">
        <v>2824</v>
      </c>
      <c r="C166" s="72" t="s">
        <v>2825</v>
      </c>
      <c r="D166" s="252" t="s">
        <v>38</v>
      </c>
      <c r="E166" s="168" t="s">
        <v>2809</v>
      </c>
      <c r="F166" s="168" t="s">
        <v>2057</v>
      </c>
      <c r="G166" s="248" t="s">
        <v>1924</v>
      </c>
      <c r="H166" s="253">
        <v>45778</v>
      </c>
      <c r="I166" s="253">
        <v>46143</v>
      </c>
      <c r="J166" s="48">
        <v>35000</v>
      </c>
      <c r="K166" s="265"/>
      <c r="L166" s="182">
        <f t="shared" ref="L166:L208" si="18">+J166/100*3.04</f>
        <v>1064</v>
      </c>
      <c r="M166" s="242"/>
      <c r="N166" s="182">
        <f t="shared" ref="N166:N208" si="19">+J166/100*2.87</f>
        <v>1004.5</v>
      </c>
      <c r="O166" s="254"/>
      <c r="P166" s="182">
        <f t="shared" ref="P166:P208" si="20">+J166-L166-M166-N166-O166</f>
        <v>32931.5</v>
      </c>
    </row>
    <row r="167" spans="1:16" s="220" customFormat="1" ht="15" customHeight="1" x14ac:dyDescent="0.25">
      <c r="A167" s="244">
        <v>159</v>
      </c>
      <c r="B167" s="53" t="s">
        <v>2286</v>
      </c>
      <c r="C167" s="72" t="s">
        <v>2294</v>
      </c>
      <c r="D167" s="252" t="s">
        <v>51</v>
      </c>
      <c r="E167" s="168" t="s">
        <v>2296</v>
      </c>
      <c r="F167" s="168" t="s">
        <v>2057</v>
      </c>
      <c r="G167" s="248" t="s">
        <v>1924</v>
      </c>
      <c r="H167" s="253">
        <v>45413</v>
      </c>
      <c r="I167" s="253">
        <v>45778</v>
      </c>
      <c r="J167" s="48">
        <v>33000</v>
      </c>
      <c r="K167" s="265"/>
      <c r="L167" s="182">
        <f t="shared" si="18"/>
        <v>1003.2</v>
      </c>
      <c r="M167" s="242"/>
      <c r="N167" s="182">
        <f t="shared" si="19"/>
        <v>947.1</v>
      </c>
      <c r="O167" s="254"/>
      <c r="P167" s="182">
        <f t="shared" si="20"/>
        <v>31049.7</v>
      </c>
    </row>
    <row r="168" spans="1:16" s="220" customFormat="1" ht="15" customHeight="1" x14ac:dyDescent="0.25">
      <c r="A168" s="244">
        <v>160</v>
      </c>
      <c r="B168" s="53" t="s">
        <v>1044</v>
      </c>
      <c r="C168" s="72" t="s">
        <v>1045</v>
      </c>
      <c r="D168" s="252" t="s">
        <v>38</v>
      </c>
      <c r="E168" s="168" t="s">
        <v>2226</v>
      </c>
      <c r="F168" s="168" t="s">
        <v>2057</v>
      </c>
      <c r="G168" s="248" t="s">
        <v>1924</v>
      </c>
      <c r="H168" s="253">
        <v>45383</v>
      </c>
      <c r="I168" s="253">
        <v>45748</v>
      </c>
      <c r="J168" s="48">
        <v>23100</v>
      </c>
      <c r="K168" s="265"/>
      <c r="L168" s="182">
        <f t="shared" si="18"/>
        <v>702.24</v>
      </c>
      <c r="M168" s="242"/>
      <c r="N168" s="182">
        <f t="shared" si="19"/>
        <v>662.97</v>
      </c>
      <c r="O168" s="254">
        <v>650</v>
      </c>
      <c r="P168" s="182">
        <f t="shared" si="20"/>
        <v>21084.789999999997</v>
      </c>
    </row>
    <row r="169" spans="1:16" s="220" customFormat="1" ht="15" customHeight="1" x14ac:dyDescent="0.25">
      <c r="A169" s="244">
        <v>161</v>
      </c>
      <c r="B169" s="53" t="s">
        <v>956</v>
      </c>
      <c r="C169" s="72" t="s">
        <v>957</v>
      </c>
      <c r="D169" s="252" t="s">
        <v>38</v>
      </c>
      <c r="E169" s="168" t="s">
        <v>2058</v>
      </c>
      <c r="F169" s="168" t="s">
        <v>2057</v>
      </c>
      <c r="G169" s="248" t="s">
        <v>1924</v>
      </c>
      <c r="H169" s="253">
        <v>45536</v>
      </c>
      <c r="I169" s="253">
        <v>45901</v>
      </c>
      <c r="J169" s="48">
        <v>78672.3</v>
      </c>
      <c r="K169" s="265"/>
      <c r="L169" s="182">
        <f>+J169/100*3.04</f>
        <v>2391.6379200000001</v>
      </c>
      <c r="M169" s="242">
        <v>6314.22</v>
      </c>
      <c r="N169" s="182">
        <f>+J169/100*2.87</f>
        <v>2257.8950100000002</v>
      </c>
      <c r="O169" s="254">
        <v>8455.92</v>
      </c>
      <c r="P169" s="182">
        <f>+J169-L169-M169-N169-O169</f>
        <v>59252.627070000002</v>
      </c>
    </row>
    <row r="170" spans="1:16" s="220" customFormat="1" ht="15" customHeight="1" x14ac:dyDescent="0.25">
      <c r="A170" s="244">
        <v>162</v>
      </c>
      <c r="B170" s="53" t="s">
        <v>350</v>
      </c>
      <c r="C170" s="72" t="s">
        <v>351</v>
      </c>
      <c r="D170" s="252" t="s">
        <v>51</v>
      </c>
      <c r="E170" s="168" t="s">
        <v>2149</v>
      </c>
      <c r="F170" s="168" t="s">
        <v>2057</v>
      </c>
      <c r="G170" s="248" t="s">
        <v>1924</v>
      </c>
      <c r="H170" s="253">
        <v>45536</v>
      </c>
      <c r="I170" s="253">
        <v>45901</v>
      </c>
      <c r="J170" s="48">
        <v>95000</v>
      </c>
      <c r="K170" s="265"/>
      <c r="L170" s="182">
        <f>+J170/100*3.04</f>
        <v>2888</v>
      </c>
      <c r="M170" s="242">
        <v>9213.85</v>
      </c>
      <c r="N170" s="182">
        <f>+J170/100*2.87</f>
        <v>2726.5</v>
      </c>
      <c r="O170" s="254">
        <v>19178.759999999998</v>
      </c>
      <c r="P170" s="182">
        <f>+J170-L170-M170-N170-O170</f>
        <v>60992.89</v>
      </c>
    </row>
    <row r="171" spans="1:16" s="220" customFormat="1" ht="15" customHeight="1" x14ac:dyDescent="0.25">
      <c r="A171" s="244">
        <v>163</v>
      </c>
      <c r="B171" s="53" t="s">
        <v>2901</v>
      </c>
      <c r="C171" s="72" t="s">
        <v>1130</v>
      </c>
      <c r="D171" s="252" t="s">
        <v>38</v>
      </c>
      <c r="E171" s="168" t="s">
        <v>2905</v>
      </c>
      <c r="F171" s="168" t="s">
        <v>2906</v>
      </c>
      <c r="G171" s="248" t="s">
        <v>1924</v>
      </c>
      <c r="H171" s="253">
        <v>45839</v>
      </c>
      <c r="I171" s="253">
        <v>46204</v>
      </c>
      <c r="J171" s="48">
        <v>35000</v>
      </c>
      <c r="K171" s="265"/>
      <c r="L171" s="182">
        <f>+J171/100*3.04</f>
        <v>1064</v>
      </c>
      <c r="M171" s="242">
        <v>0</v>
      </c>
      <c r="N171" s="182">
        <f>+J171/100*2.87</f>
        <v>1004.5</v>
      </c>
      <c r="O171" s="254"/>
      <c r="P171" s="182">
        <f>+J171-L171-M171-N171-O171</f>
        <v>32931.5</v>
      </c>
    </row>
    <row r="172" spans="1:16" s="220" customFormat="1" ht="15" customHeight="1" x14ac:dyDescent="0.25">
      <c r="A172" s="244">
        <v>164</v>
      </c>
      <c r="B172" s="53" t="s">
        <v>1499</v>
      </c>
      <c r="C172" s="72" t="s">
        <v>1500</v>
      </c>
      <c r="D172" s="252" t="s">
        <v>38</v>
      </c>
      <c r="E172" s="168" t="s">
        <v>2158</v>
      </c>
      <c r="F172" s="168" t="s">
        <v>2057</v>
      </c>
      <c r="G172" s="248" t="s">
        <v>1924</v>
      </c>
      <c r="H172" s="253">
        <v>45591</v>
      </c>
      <c r="I172" s="253">
        <v>45956</v>
      </c>
      <c r="J172" s="48">
        <v>33000</v>
      </c>
      <c r="K172" s="265"/>
      <c r="L172" s="182">
        <f t="shared" si="18"/>
        <v>1003.2</v>
      </c>
      <c r="M172" s="242">
        <v>0</v>
      </c>
      <c r="N172" s="182">
        <f t="shared" si="19"/>
        <v>947.1</v>
      </c>
      <c r="O172" s="254">
        <v>0</v>
      </c>
      <c r="P172" s="182">
        <f t="shared" si="20"/>
        <v>31049.7</v>
      </c>
    </row>
    <row r="173" spans="1:16" s="220" customFormat="1" ht="15" customHeight="1" x14ac:dyDescent="0.25">
      <c r="A173" s="244">
        <v>165</v>
      </c>
      <c r="B173" s="53" t="s">
        <v>2833</v>
      </c>
      <c r="C173" s="72" t="s">
        <v>2834</v>
      </c>
      <c r="D173" s="252" t="s">
        <v>51</v>
      </c>
      <c r="E173" s="168" t="s">
        <v>2201</v>
      </c>
      <c r="F173" s="168" t="s">
        <v>2106</v>
      </c>
      <c r="G173" s="248" t="s">
        <v>1924</v>
      </c>
      <c r="H173" s="253">
        <v>45778</v>
      </c>
      <c r="I173" s="253">
        <v>46143</v>
      </c>
      <c r="J173" s="48">
        <v>40000</v>
      </c>
      <c r="K173" s="265"/>
      <c r="L173" s="182">
        <f t="shared" ref="L173:L178" si="21">+J173/100*3.04</f>
        <v>1216</v>
      </c>
      <c r="M173" s="242">
        <v>442.65</v>
      </c>
      <c r="N173" s="182">
        <f t="shared" ref="N173:N178" si="22">+J173/100*2.87</f>
        <v>1148</v>
      </c>
      <c r="O173" s="254"/>
      <c r="P173" s="182">
        <f t="shared" ref="P173:P178" si="23">+J173-L173-M173-N173-O173</f>
        <v>37193.35</v>
      </c>
    </row>
    <row r="174" spans="1:16" s="220" customFormat="1" ht="15" customHeight="1" x14ac:dyDescent="0.25">
      <c r="A174" s="244">
        <v>166</v>
      </c>
      <c r="B174" s="53" t="s">
        <v>2319</v>
      </c>
      <c r="C174" s="72" t="s">
        <v>2331</v>
      </c>
      <c r="D174" s="252" t="s">
        <v>51</v>
      </c>
      <c r="E174" s="168" t="s">
        <v>2201</v>
      </c>
      <c r="F174" s="168" t="s">
        <v>2106</v>
      </c>
      <c r="G174" s="248" t="s">
        <v>1924</v>
      </c>
      <c r="H174" s="253">
        <v>45606</v>
      </c>
      <c r="I174" s="253">
        <v>45971</v>
      </c>
      <c r="J174" s="48">
        <v>28875</v>
      </c>
      <c r="K174" s="265"/>
      <c r="L174" s="182">
        <f t="shared" si="21"/>
        <v>877.8</v>
      </c>
      <c r="M174" s="242"/>
      <c r="N174" s="182">
        <f t="shared" si="22"/>
        <v>828.71249999999998</v>
      </c>
      <c r="O174" s="254">
        <v>0</v>
      </c>
      <c r="P174" s="182">
        <f t="shared" si="23"/>
        <v>27168.487499999999</v>
      </c>
    </row>
    <row r="175" spans="1:16" s="220" customFormat="1" ht="15" customHeight="1" x14ac:dyDescent="0.25">
      <c r="A175" s="244">
        <v>167</v>
      </c>
      <c r="B175" s="53" t="s">
        <v>2440</v>
      </c>
      <c r="C175" s="72" t="s">
        <v>2441</v>
      </c>
      <c r="D175" s="252" t="s">
        <v>51</v>
      </c>
      <c r="E175" s="168" t="s">
        <v>2201</v>
      </c>
      <c r="F175" s="168" t="s">
        <v>2106</v>
      </c>
      <c r="G175" s="248" t="s">
        <v>1924</v>
      </c>
      <c r="H175" s="253">
        <v>45627</v>
      </c>
      <c r="I175" s="253">
        <v>45992</v>
      </c>
      <c r="J175" s="48">
        <v>28875</v>
      </c>
      <c r="K175" s="265"/>
      <c r="L175" s="182">
        <f t="shared" si="21"/>
        <v>877.8</v>
      </c>
      <c r="M175" s="242">
        <v>0</v>
      </c>
      <c r="N175" s="182">
        <f t="shared" si="22"/>
        <v>828.71249999999998</v>
      </c>
      <c r="O175" s="254"/>
      <c r="P175" s="182">
        <f t="shared" si="23"/>
        <v>27168.487499999999</v>
      </c>
    </row>
    <row r="176" spans="1:16" s="220" customFormat="1" ht="15" customHeight="1" x14ac:dyDescent="0.25">
      <c r="A176" s="244">
        <v>168</v>
      </c>
      <c r="B176" s="53" t="s">
        <v>2489</v>
      </c>
      <c r="C176" s="72" t="s">
        <v>2490</v>
      </c>
      <c r="D176" s="252" t="s">
        <v>51</v>
      </c>
      <c r="E176" s="168" t="s">
        <v>2201</v>
      </c>
      <c r="F176" s="168" t="s">
        <v>2106</v>
      </c>
      <c r="G176" s="248" t="s">
        <v>1924</v>
      </c>
      <c r="H176" s="253">
        <v>45413</v>
      </c>
      <c r="I176" s="253">
        <v>45778</v>
      </c>
      <c r="J176" s="48">
        <v>28875</v>
      </c>
      <c r="K176" s="265"/>
      <c r="L176" s="182">
        <f t="shared" si="21"/>
        <v>877.8</v>
      </c>
      <c r="M176" s="242">
        <v>0</v>
      </c>
      <c r="N176" s="182">
        <f t="shared" si="22"/>
        <v>828.71249999999998</v>
      </c>
      <c r="O176" s="254"/>
      <c r="P176" s="182">
        <f t="shared" si="23"/>
        <v>27168.487499999999</v>
      </c>
    </row>
    <row r="177" spans="1:16" s="220" customFormat="1" ht="15" customHeight="1" x14ac:dyDescent="0.25">
      <c r="A177" s="244">
        <v>169</v>
      </c>
      <c r="B177" s="53" t="s">
        <v>2707</v>
      </c>
      <c r="C177" s="72" t="s">
        <v>2708</v>
      </c>
      <c r="D177" s="252" t="s">
        <v>51</v>
      </c>
      <c r="E177" s="168" t="s">
        <v>2201</v>
      </c>
      <c r="F177" s="168" t="s">
        <v>2106</v>
      </c>
      <c r="G177" s="248" t="s">
        <v>1924</v>
      </c>
      <c r="H177" s="253">
        <v>45689</v>
      </c>
      <c r="I177" s="253">
        <v>46054</v>
      </c>
      <c r="J177" s="48">
        <v>28875</v>
      </c>
      <c r="K177" s="265"/>
      <c r="L177" s="182">
        <f t="shared" si="21"/>
        <v>877.8</v>
      </c>
      <c r="M177" s="242">
        <v>0</v>
      </c>
      <c r="N177" s="182">
        <f t="shared" si="22"/>
        <v>828.71249999999998</v>
      </c>
      <c r="O177" s="254"/>
      <c r="P177" s="182">
        <f t="shared" si="23"/>
        <v>27168.487499999999</v>
      </c>
    </row>
    <row r="178" spans="1:16" s="220" customFormat="1" ht="15" customHeight="1" x14ac:dyDescent="0.25">
      <c r="A178" s="244">
        <v>170</v>
      </c>
      <c r="B178" s="53" t="s">
        <v>2603</v>
      </c>
      <c r="C178" s="72" t="s">
        <v>2784</v>
      </c>
      <c r="D178" s="252" t="s">
        <v>51</v>
      </c>
      <c r="E178" s="168" t="s">
        <v>2201</v>
      </c>
      <c r="F178" s="168" t="s">
        <v>2106</v>
      </c>
      <c r="G178" s="248" t="s">
        <v>1924</v>
      </c>
      <c r="H178" s="253">
        <v>45748</v>
      </c>
      <c r="I178" s="253">
        <v>46113</v>
      </c>
      <c r="J178" s="48">
        <v>28875</v>
      </c>
      <c r="K178" s="265"/>
      <c r="L178" s="182">
        <f t="shared" si="21"/>
        <v>877.8</v>
      </c>
      <c r="M178" s="242"/>
      <c r="N178" s="182">
        <f t="shared" si="22"/>
        <v>828.71249999999998</v>
      </c>
      <c r="O178" s="254"/>
      <c r="P178" s="182">
        <f t="shared" si="23"/>
        <v>27168.487499999999</v>
      </c>
    </row>
    <row r="179" spans="1:16" s="220" customFormat="1" ht="15" customHeight="1" x14ac:dyDescent="0.25">
      <c r="A179" s="244">
        <v>171</v>
      </c>
      <c r="B179" s="53" t="s">
        <v>1154</v>
      </c>
      <c r="C179" s="72" t="s">
        <v>1155</v>
      </c>
      <c r="D179" s="252" t="s">
        <v>38</v>
      </c>
      <c r="E179" s="168" t="s">
        <v>2988</v>
      </c>
      <c r="F179" s="168" t="s">
        <v>2017</v>
      </c>
      <c r="G179" s="248" t="s">
        <v>1924</v>
      </c>
      <c r="H179" s="253">
        <v>45641</v>
      </c>
      <c r="I179" s="253">
        <v>46006</v>
      </c>
      <c r="J179" s="48">
        <v>55000</v>
      </c>
      <c r="K179" s="265"/>
      <c r="L179" s="182">
        <f t="shared" si="18"/>
        <v>1672</v>
      </c>
      <c r="M179" s="242"/>
      <c r="N179" s="182">
        <f t="shared" si="19"/>
        <v>1578.5</v>
      </c>
      <c r="O179" s="254">
        <v>0</v>
      </c>
      <c r="P179" s="182">
        <f t="shared" si="20"/>
        <v>51749.5</v>
      </c>
    </row>
    <row r="180" spans="1:16" s="220" customFormat="1" ht="15" customHeight="1" x14ac:dyDescent="0.25">
      <c r="A180" s="244">
        <v>172</v>
      </c>
      <c r="B180" s="53" t="s">
        <v>1065</v>
      </c>
      <c r="C180" s="72" t="s">
        <v>1066</v>
      </c>
      <c r="D180" s="252" t="s">
        <v>51</v>
      </c>
      <c r="E180" s="168" t="s">
        <v>2238</v>
      </c>
      <c r="F180" s="168" t="s">
        <v>2012</v>
      </c>
      <c r="G180" s="248" t="s">
        <v>1924</v>
      </c>
      <c r="H180" s="253">
        <v>45727</v>
      </c>
      <c r="I180" s="253">
        <v>46092</v>
      </c>
      <c r="J180" s="48">
        <v>33000</v>
      </c>
      <c r="K180" s="265"/>
      <c r="L180" s="182">
        <f>+J180/100*3.04</f>
        <v>1003.2</v>
      </c>
      <c r="M180" s="242">
        <v>0</v>
      </c>
      <c r="N180" s="182">
        <f>+J180/100*2.87</f>
        <v>947.1</v>
      </c>
      <c r="O180" s="254">
        <v>1965</v>
      </c>
      <c r="P180" s="182">
        <f>+J180-L180-M180-N180-O180</f>
        <v>29084.7</v>
      </c>
    </row>
    <row r="181" spans="1:16" s="220" customFormat="1" ht="15" customHeight="1" x14ac:dyDescent="0.25">
      <c r="A181" s="244">
        <v>173</v>
      </c>
      <c r="B181" s="53" t="s">
        <v>1131</v>
      </c>
      <c r="C181" s="72" t="s">
        <v>1132</v>
      </c>
      <c r="D181" s="252" t="s">
        <v>51</v>
      </c>
      <c r="E181" s="168" t="s">
        <v>2926</v>
      </c>
      <c r="F181" s="168" t="s">
        <v>1939</v>
      </c>
      <c r="G181" s="248" t="s">
        <v>1924</v>
      </c>
      <c r="H181" s="253">
        <v>45323</v>
      </c>
      <c r="I181" s="253">
        <v>45689</v>
      </c>
      <c r="J181" s="48">
        <v>23100</v>
      </c>
      <c r="K181" s="265"/>
      <c r="L181" s="182">
        <f t="shared" si="18"/>
        <v>702.24</v>
      </c>
      <c r="M181" s="242"/>
      <c r="N181" s="182">
        <f t="shared" si="19"/>
        <v>662.97</v>
      </c>
      <c r="O181" s="254">
        <v>0</v>
      </c>
      <c r="P181" s="182">
        <f t="shared" si="20"/>
        <v>21734.789999999997</v>
      </c>
    </row>
    <row r="182" spans="1:16" s="220" customFormat="1" ht="15" customHeight="1" x14ac:dyDescent="0.25">
      <c r="A182" s="244">
        <v>174</v>
      </c>
      <c r="B182" s="53" t="s">
        <v>1581</v>
      </c>
      <c r="C182" s="72" t="s">
        <v>1582</v>
      </c>
      <c r="D182" s="252" t="s">
        <v>51</v>
      </c>
      <c r="E182" s="168" t="s">
        <v>2926</v>
      </c>
      <c r="F182" s="168" t="s">
        <v>1939</v>
      </c>
      <c r="G182" s="248" t="s">
        <v>1924</v>
      </c>
      <c r="H182" s="253">
        <v>45505</v>
      </c>
      <c r="I182" s="253">
        <v>45870</v>
      </c>
      <c r="J182" s="48">
        <v>23100</v>
      </c>
      <c r="K182" s="265"/>
      <c r="L182" s="182">
        <f t="shared" si="18"/>
        <v>702.24</v>
      </c>
      <c r="M182" s="242"/>
      <c r="N182" s="182">
        <f t="shared" si="19"/>
        <v>662.97</v>
      </c>
      <c r="O182" s="254">
        <v>0</v>
      </c>
      <c r="P182" s="182">
        <f t="shared" si="20"/>
        <v>21734.789999999997</v>
      </c>
    </row>
    <row r="183" spans="1:16" s="220" customFormat="1" ht="15" customHeight="1" x14ac:dyDescent="0.25">
      <c r="A183" s="244">
        <v>175</v>
      </c>
      <c r="B183" s="53" t="s">
        <v>1420</v>
      </c>
      <c r="C183" s="72" t="s">
        <v>1421</v>
      </c>
      <c r="D183" s="252" t="s">
        <v>51</v>
      </c>
      <c r="E183" s="168" t="s">
        <v>2600</v>
      </c>
      <c r="F183" s="168" t="s">
        <v>1939</v>
      </c>
      <c r="G183" s="248" t="s">
        <v>1924</v>
      </c>
      <c r="H183" s="253">
        <v>45472</v>
      </c>
      <c r="I183" s="253">
        <v>45837</v>
      </c>
      <c r="J183" s="48">
        <v>23100</v>
      </c>
      <c r="K183" s="265"/>
      <c r="L183" s="182">
        <f t="shared" si="18"/>
        <v>702.24</v>
      </c>
      <c r="M183" s="242"/>
      <c r="N183" s="182">
        <f t="shared" si="19"/>
        <v>662.97</v>
      </c>
      <c r="O183" s="254">
        <v>5377</v>
      </c>
      <c r="P183" s="182">
        <f t="shared" si="20"/>
        <v>16357.789999999997</v>
      </c>
    </row>
    <row r="184" spans="1:16" s="220" customFormat="1" ht="15" customHeight="1" x14ac:dyDescent="0.25">
      <c r="A184" s="244">
        <v>176</v>
      </c>
      <c r="B184" s="53" t="s">
        <v>2796</v>
      </c>
      <c r="C184" s="72" t="s">
        <v>1608</v>
      </c>
      <c r="D184" s="252" t="s">
        <v>51</v>
      </c>
      <c r="E184" s="168" t="s">
        <v>2600</v>
      </c>
      <c r="F184" s="168" t="s">
        <v>1939</v>
      </c>
      <c r="G184" s="248" t="s">
        <v>1924</v>
      </c>
      <c r="H184" s="253">
        <v>45748</v>
      </c>
      <c r="I184" s="253">
        <v>46113</v>
      </c>
      <c r="J184" s="48">
        <v>35000</v>
      </c>
      <c r="K184" s="265"/>
      <c r="L184" s="182">
        <f>+J184/100*3.04</f>
        <v>1064</v>
      </c>
      <c r="M184" s="242"/>
      <c r="N184" s="182">
        <f>+J184/100*2.87</f>
        <v>1004.5</v>
      </c>
      <c r="O184" s="254"/>
      <c r="P184" s="182">
        <f>+J184-L184-M184-N184-O184</f>
        <v>32931.5</v>
      </c>
    </row>
    <row r="185" spans="1:16" s="220" customFormat="1" ht="15" customHeight="1" x14ac:dyDescent="0.25">
      <c r="A185" s="244">
        <v>177</v>
      </c>
      <c r="B185" s="53" t="s">
        <v>2839</v>
      </c>
      <c r="C185" s="72" t="s">
        <v>2840</v>
      </c>
      <c r="D185" s="252" t="s">
        <v>38</v>
      </c>
      <c r="E185" s="168" t="s">
        <v>2600</v>
      </c>
      <c r="F185" s="168" t="s">
        <v>1939</v>
      </c>
      <c r="G185" s="248" t="s">
        <v>1924</v>
      </c>
      <c r="H185" s="253">
        <v>45778</v>
      </c>
      <c r="I185" s="253">
        <v>46143</v>
      </c>
      <c r="J185" s="48">
        <v>35000</v>
      </c>
      <c r="K185" s="265"/>
      <c r="L185" s="182">
        <f>+J185/100*3.04</f>
        <v>1064</v>
      </c>
      <c r="M185" s="242"/>
      <c r="N185" s="182">
        <f>+J185/100*2.87</f>
        <v>1004.5</v>
      </c>
      <c r="O185" s="254"/>
      <c r="P185" s="182">
        <f>+J185-L185-M185-N185-O185</f>
        <v>32931.5</v>
      </c>
    </row>
    <row r="186" spans="1:16" s="220" customFormat="1" ht="15" customHeight="1" x14ac:dyDescent="0.25">
      <c r="A186" s="244">
        <v>178</v>
      </c>
      <c r="B186" s="53" t="s">
        <v>1184</v>
      </c>
      <c r="C186" s="72" t="s">
        <v>1185</v>
      </c>
      <c r="D186" s="252" t="s">
        <v>51</v>
      </c>
      <c r="E186" s="168" t="s">
        <v>2600</v>
      </c>
      <c r="F186" s="168" t="s">
        <v>2083</v>
      </c>
      <c r="G186" s="248" t="s">
        <v>1924</v>
      </c>
      <c r="H186" s="253">
        <v>45536</v>
      </c>
      <c r="I186" s="253">
        <v>45901</v>
      </c>
      <c r="J186" s="48">
        <v>23100</v>
      </c>
      <c r="K186" s="265"/>
      <c r="L186" s="182">
        <f>+J186/100*3.04</f>
        <v>702.24</v>
      </c>
      <c r="M186" s="242"/>
      <c r="N186" s="182">
        <f>+J186/100*2.87</f>
        <v>662.97</v>
      </c>
      <c r="O186" s="254">
        <v>715</v>
      </c>
      <c r="P186" s="182">
        <f>+J186-L186-M186-N186-O186</f>
        <v>21019.789999999997</v>
      </c>
    </row>
    <row r="187" spans="1:16" s="220" customFormat="1" ht="15" customHeight="1" x14ac:dyDescent="0.25">
      <c r="A187" s="244">
        <v>179</v>
      </c>
      <c r="B187" s="53" t="s">
        <v>1413</v>
      </c>
      <c r="C187" s="72" t="s">
        <v>1414</v>
      </c>
      <c r="D187" s="252" t="s">
        <v>51</v>
      </c>
      <c r="E187" s="168" t="s">
        <v>2600</v>
      </c>
      <c r="F187" s="168" t="s">
        <v>1939</v>
      </c>
      <c r="G187" s="248" t="s">
        <v>1924</v>
      </c>
      <c r="H187" s="253">
        <v>45597</v>
      </c>
      <c r="I187" s="253">
        <v>45962</v>
      </c>
      <c r="J187" s="48">
        <v>23100</v>
      </c>
      <c r="K187" s="265"/>
      <c r="L187" s="182">
        <f>+J187/100*3.04</f>
        <v>702.24</v>
      </c>
      <c r="M187" s="242"/>
      <c r="N187" s="182">
        <f>+J187/100*2.87</f>
        <v>662.97</v>
      </c>
      <c r="O187" s="254"/>
      <c r="P187" s="182">
        <f>+J187-L187-M187-N187-O187</f>
        <v>21734.789999999997</v>
      </c>
    </row>
    <row r="188" spans="1:16" s="220" customFormat="1" ht="15" customHeight="1" x14ac:dyDescent="0.25">
      <c r="A188" s="244">
        <v>180</v>
      </c>
      <c r="B188" s="53" t="s">
        <v>2820</v>
      </c>
      <c r="C188" s="72" t="s">
        <v>2821</v>
      </c>
      <c r="D188" s="252" t="s">
        <v>38</v>
      </c>
      <c r="E188" s="168" t="s">
        <v>2046</v>
      </c>
      <c r="F188" s="168" t="s">
        <v>1939</v>
      </c>
      <c r="G188" s="248" t="s">
        <v>1924</v>
      </c>
      <c r="H188" s="253">
        <v>45778</v>
      </c>
      <c r="I188" s="253">
        <v>46143</v>
      </c>
      <c r="J188" s="48">
        <v>20000</v>
      </c>
      <c r="K188" s="265"/>
      <c r="L188" s="182">
        <f t="shared" si="18"/>
        <v>608</v>
      </c>
      <c r="M188" s="242">
        <v>0</v>
      </c>
      <c r="N188" s="182">
        <f t="shared" si="19"/>
        <v>574</v>
      </c>
      <c r="O188" s="254">
        <v>0</v>
      </c>
      <c r="P188" s="182">
        <f t="shared" si="20"/>
        <v>18818</v>
      </c>
    </row>
    <row r="189" spans="1:16" s="220" customFormat="1" ht="15" customHeight="1" x14ac:dyDescent="0.25">
      <c r="A189" s="244">
        <v>181</v>
      </c>
      <c r="B189" s="53" t="s">
        <v>2827</v>
      </c>
      <c r="C189" s="72" t="s">
        <v>2828</v>
      </c>
      <c r="D189" s="252" t="s">
        <v>38</v>
      </c>
      <c r="E189" s="168" t="s">
        <v>2046</v>
      </c>
      <c r="F189" s="168" t="s">
        <v>1939</v>
      </c>
      <c r="G189" s="248" t="s">
        <v>1924</v>
      </c>
      <c r="H189" s="253">
        <v>45778</v>
      </c>
      <c r="I189" s="253">
        <v>46143</v>
      </c>
      <c r="J189" s="48">
        <v>20000</v>
      </c>
      <c r="K189" s="265"/>
      <c r="L189" s="182">
        <f t="shared" si="18"/>
        <v>608</v>
      </c>
      <c r="M189" s="242"/>
      <c r="N189" s="182">
        <f t="shared" si="19"/>
        <v>574</v>
      </c>
      <c r="O189" s="254"/>
      <c r="P189" s="182">
        <f t="shared" si="20"/>
        <v>18818</v>
      </c>
    </row>
    <row r="190" spans="1:16" s="220" customFormat="1" ht="15" customHeight="1" x14ac:dyDescent="0.25">
      <c r="A190" s="244">
        <v>182</v>
      </c>
      <c r="B190" s="53" t="s">
        <v>1035</v>
      </c>
      <c r="C190" s="72" t="s">
        <v>33</v>
      </c>
      <c r="D190" s="252" t="s">
        <v>51</v>
      </c>
      <c r="E190" s="168" t="s">
        <v>2046</v>
      </c>
      <c r="F190" s="168" t="s">
        <v>1939</v>
      </c>
      <c r="G190" s="248" t="s">
        <v>1924</v>
      </c>
      <c r="H190" s="253">
        <v>45386</v>
      </c>
      <c r="I190" s="253">
        <v>45751</v>
      </c>
      <c r="J190" s="48">
        <v>15730</v>
      </c>
      <c r="K190" s="265"/>
      <c r="L190" s="182">
        <f t="shared" si="18"/>
        <v>478.19200000000006</v>
      </c>
      <c r="M190" s="242">
        <v>0</v>
      </c>
      <c r="N190" s="182">
        <f t="shared" si="19"/>
        <v>451.45100000000002</v>
      </c>
      <c r="O190" s="254">
        <v>0</v>
      </c>
      <c r="P190" s="182">
        <f t="shared" si="20"/>
        <v>14800.357</v>
      </c>
    </row>
    <row r="191" spans="1:16" s="220" customFormat="1" ht="15" customHeight="1" x14ac:dyDescent="0.25">
      <c r="A191" s="244">
        <v>183</v>
      </c>
      <c r="B191" s="53" t="s">
        <v>1312</v>
      </c>
      <c r="C191" s="72" t="s">
        <v>1791</v>
      </c>
      <c r="D191" s="252" t="s">
        <v>38</v>
      </c>
      <c r="E191" s="168" t="s">
        <v>2046</v>
      </c>
      <c r="F191" s="168" t="s">
        <v>1939</v>
      </c>
      <c r="G191" s="248" t="s">
        <v>1924</v>
      </c>
      <c r="H191" s="253">
        <v>45383</v>
      </c>
      <c r="I191" s="253">
        <v>45748</v>
      </c>
      <c r="J191" s="48">
        <v>15730</v>
      </c>
      <c r="K191" s="265"/>
      <c r="L191" s="182">
        <f t="shared" si="18"/>
        <v>478.19200000000006</v>
      </c>
      <c r="M191" s="242">
        <v>0</v>
      </c>
      <c r="N191" s="182">
        <f t="shared" si="19"/>
        <v>451.45100000000002</v>
      </c>
      <c r="O191" s="254">
        <v>0</v>
      </c>
      <c r="P191" s="182">
        <f t="shared" si="20"/>
        <v>14800.357</v>
      </c>
    </row>
    <row r="192" spans="1:16" s="220" customFormat="1" ht="15" customHeight="1" x14ac:dyDescent="0.25">
      <c r="A192" s="244">
        <v>184</v>
      </c>
      <c r="B192" s="53" t="s">
        <v>1037</v>
      </c>
      <c r="C192" s="72" t="s">
        <v>1038</v>
      </c>
      <c r="D192" s="252" t="s">
        <v>51</v>
      </c>
      <c r="E192" s="168" t="s">
        <v>2046</v>
      </c>
      <c r="F192" s="168" t="s">
        <v>1939</v>
      </c>
      <c r="G192" s="248" t="s">
        <v>1924</v>
      </c>
      <c r="H192" s="253">
        <v>45591</v>
      </c>
      <c r="I192" s="253">
        <v>45956</v>
      </c>
      <c r="J192" s="48">
        <v>15730</v>
      </c>
      <c r="K192" s="265"/>
      <c r="L192" s="182">
        <f t="shared" si="18"/>
        <v>478.19200000000006</v>
      </c>
      <c r="M192" s="242">
        <v>0</v>
      </c>
      <c r="N192" s="182">
        <f t="shared" si="19"/>
        <v>451.45100000000002</v>
      </c>
      <c r="O192" s="254">
        <v>0</v>
      </c>
      <c r="P192" s="182">
        <f t="shared" si="20"/>
        <v>14800.357</v>
      </c>
    </row>
    <row r="193" spans="1:16" s="220" customFormat="1" ht="15" customHeight="1" x14ac:dyDescent="0.25">
      <c r="A193" s="244">
        <v>185</v>
      </c>
      <c r="B193" s="53" t="s">
        <v>1470</v>
      </c>
      <c r="C193" s="72" t="s">
        <v>1471</v>
      </c>
      <c r="D193" s="252" t="s">
        <v>51</v>
      </c>
      <c r="E193" s="168" t="s">
        <v>2046</v>
      </c>
      <c r="F193" s="168" t="s">
        <v>1939</v>
      </c>
      <c r="G193" s="248" t="s">
        <v>1924</v>
      </c>
      <c r="H193" s="253">
        <v>45591</v>
      </c>
      <c r="I193" s="253">
        <v>45956</v>
      </c>
      <c r="J193" s="48">
        <v>15730</v>
      </c>
      <c r="K193" s="265"/>
      <c r="L193" s="182">
        <f t="shared" si="18"/>
        <v>478.19200000000006</v>
      </c>
      <c r="M193" s="242"/>
      <c r="N193" s="182">
        <f t="shared" si="19"/>
        <v>451.45100000000002</v>
      </c>
      <c r="O193" s="254">
        <v>4479.3100000000004</v>
      </c>
      <c r="P193" s="182">
        <f t="shared" si="20"/>
        <v>10321.046999999999</v>
      </c>
    </row>
    <row r="194" spans="1:16" s="220" customFormat="1" ht="15" customHeight="1" x14ac:dyDescent="0.25">
      <c r="A194" s="244">
        <v>186</v>
      </c>
      <c r="B194" s="53" t="s">
        <v>1416</v>
      </c>
      <c r="C194" s="72" t="s">
        <v>1417</v>
      </c>
      <c r="D194" s="252" t="s">
        <v>51</v>
      </c>
      <c r="E194" s="168" t="s">
        <v>2046</v>
      </c>
      <c r="F194" s="168" t="s">
        <v>1939</v>
      </c>
      <c r="G194" s="248" t="s">
        <v>1924</v>
      </c>
      <c r="H194" s="253">
        <v>45505</v>
      </c>
      <c r="I194" s="253">
        <v>45870</v>
      </c>
      <c r="J194" s="48">
        <v>15730</v>
      </c>
      <c r="K194" s="265"/>
      <c r="L194" s="182">
        <f t="shared" si="18"/>
        <v>478.19200000000006</v>
      </c>
      <c r="M194" s="242"/>
      <c r="N194" s="182">
        <f t="shared" si="19"/>
        <v>451.45100000000002</v>
      </c>
      <c r="O194" s="254">
        <v>0</v>
      </c>
      <c r="P194" s="182">
        <f t="shared" si="20"/>
        <v>14800.357</v>
      </c>
    </row>
    <row r="195" spans="1:16" s="220" customFormat="1" ht="15" customHeight="1" x14ac:dyDescent="0.25">
      <c r="A195" s="244">
        <v>187</v>
      </c>
      <c r="B195" s="53" t="s">
        <v>1156</v>
      </c>
      <c r="C195" s="72" t="s">
        <v>1157</v>
      </c>
      <c r="D195" s="252" t="s">
        <v>51</v>
      </c>
      <c r="E195" s="168" t="s">
        <v>2046</v>
      </c>
      <c r="F195" s="168" t="s">
        <v>1939</v>
      </c>
      <c r="G195" s="248" t="s">
        <v>1924</v>
      </c>
      <c r="H195" s="253">
        <v>45627</v>
      </c>
      <c r="I195" s="253">
        <v>45992</v>
      </c>
      <c r="J195" s="48">
        <v>15730</v>
      </c>
      <c r="K195" s="265"/>
      <c r="L195" s="182">
        <f t="shared" si="18"/>
        <v>478.19200000000006</v>
      </c>
      <c r="M195" s="242"/>
      <c r="N195" s="182">
        <f t="shared" si="19"/>
        <v>451.45100000000002</v>
      </c>
      <c r="O195" s="254">
        <v>0</v>
      </c>
      <c r="P195" s="182">
        <f t="shared" si="20"/>
        <v>14800.357</v>
      </c>
    </row>
    <row r="196" spans="1:16" s="220" customFormat="1" ht="15" customHeight="1" x14ac:dyDescent="0.25">
      <c r="A196" s="244">
        <v>188</v>
      </c>
      <c r="B196" s="53" t="s">
        <v>863</v>
      </c>
      <c r="C196" s="72" t="s">
        <v>1307</v>
      </c>
      <c r="D196" s="252" t="s">
        <v>51</v>
      </c>
      <c r="E196" s="168" t="s">
        <v>2046</v>
      </c>
      <c r="F196" s="168" t="s">
        <v>1939</v>
      </c>
      <c r="G196" s="248" t="s">
        <v>1924</v>
      </c>
      <c r="H196" s="253">
        <v>45536</v>
      </c>
      <c r="I196" s="253">
        <v>45901</v>
      </c>
      <c r="J196" s="48">
        <v>15730</v>
      </c>
      <c r="K196" s="265"/>
      <c r="L196" s="182">
        <f t="shared" si="18"/>
        <v>478.19200000000006</v>
      </c>
      <c r="M196" s="242"/>
      <c r="N196" s="182">
        <f t="shared" si="19"/>
        <v>451.45100000000002</v>
      </c>
      <c r="O196" s="254">
        <v>3830.53</v>
      </c>
      <c r="P196" s="182">
        <f t="shared" si="20"/>
        <v>10969.826999999999</v>
      </c>
    </row>
    <row r="197" spans="1:16" s="220" customFormat="1" ht="15" customHeight="1" x14ac:dyDescent="0.25">
      <c r="A197" s="244">
        <v>189</v>
      </c>
      <c r="B197" s="53" t="s">
        <v>2693</v>
      </c>
      <c r="C197" s="72" t="s">
        <v>2694</v>
      </c>
      <c r="D197" s="252" t="s">
        <v>51</v>
      </c>
      <c r="E197" s="168" t="s">
        <v>2046</v>
      </c>
      <c r="F197" s="168" t="s">
        <v>1939</v>
      </c>
      <c r="G197" s="248" t="s">
        <v>1924</v>
      </c>
      <c r="H197" s="253">
        <v>45689</v>
      </c>
      <c r="I197" s="253">
        <v>46054</v>
      </c>
      <c r="J197" s="48">
        <v>15730</v>
      </c>
      <c r="K197" s="265"/>
      <c r="L197" s="182">
        <f t="shared" si="18"/>
        <v>478.19200000000006</v>
      </c>
      <c r="M197" s="242"/>
      <c r="N197" s="182">
        <f t="shared" si="19"/>
        <v>451.45100000000002</v>
      </c>
      <c r="O197" s="254">
        <v>0</v>
      </c>
      <c r="P197" s="182">
        <f t="shared" si="20"/>
        <v>14800.357</v>
      </c>
    </row>
    <row r="198" spans="1:16" s="220" customFormat="1" ht="15" customHeight="1" x14ac:dyDescent="0.25">
      <c r="A198" s="244">
        <v>190</v>
      </c>
      <c r="B198" s="53" t="s">
        <v>1546</v>
      </c>
      <c r="C198" s="72" t="s">
        <v>2826</v>
      </c>
      <c r="D198" s="252" t="s">
        <v>51</v>
      </c>
      <c r="E198" s="168" t="s">
        <v>2046</v>
      </c>
      <c r="F198" s="168" t="s">
        <v>1939</v>
      </c>
      <c r="G198" s="248" t="s">
        <v>1924</v>
      </c>
      <c r="H198" s="253">
        <v>45778</v>
      </c>
      <c r="I198" s="253">
        <v>46143</v>
      </c>
      <c r="J198" s="48">
        <v>15730</v>
      </c>
      <c r="K198" s="265"/>
      <c r="L198" s="182">
        <f t="shared" si="18"/>
        <v>478.19200000000006</v>
      </c>
      <c r="M198" s="242"/>
      <c r="N198" s="182">
        <f t="shared" si="19"/>
        <v>451.45100000000002</v>
      </c>
      <c r="O198" s="254"/>
      <c r="P198" s="182">
        <f t="shared" si="20"/>
        <v>14800.357</v>
      </c>
    </row>
    <row r="199" spans="1:16" s="220" customFormat="1" ht="15" customHeight="1" x14ac:dyDescent="0.25">
      <c r="A199" s="244">
        <v>191</v>
      </c>
      <c r="B199" s="53" t="s">
        <v>945</v>
      </c>
      <c r="C199" s="72" t="s">
        <v>946</v>
      </c>
      <c r="D199" s="252" t="s">
        <v>51</v>
      </c>
      <c r="E199" s="168" t="s">
        <v>2046</v>
      </c>
      <c r="F199" s="168" t="s">
        <v>1939</v>
      </c>
      <c r="G199" s="248" t="s">
        <v>1924</v>
      </c>
      <c r="H199" s="253">
        <v>45882</v>
      </c>
      <c r="I199" s="253">
        <v>46247</v>
      </c>
      <c r="J199" s="48">
        <v>15730</v>
      </c>
      <c r="K199" s="265"/>
      <c r="L199" s="182">
        <f t="shared" si="18"/>
        <v>478.19200000000006</v>
      </c>
      <c r="M199" s="242"/>
      <c r="N199" s="182">
        <f t="shared" si="19"/>
        <v>451.45100000000002</v>
      </c>
      <c r="O199" s="254"/>
      <c r="P199" s="182">
        <f t="shared" si="20"/>
        <v>14800.357</v>
      </c>
    </row>
    <row r="200" spans="1:16" s="220" customFormat="1" ht="15" customHeight="1" x14ac:dyDescent="0.25">
      <c r="A200" s="244">
        <v>192</v>
      </c>
      <c r="B200" s="263" t="s">
        <v>2981</v>
      </c>
      <c r="C200" s="72" t="s">
        <v>2982</v>
      </c>
      <c r="D200" s="252" t="s">
        <v>51</v>
      </c>
      <c r="E200" s="168" t="s">
        <v>2046</v>
      </c>
      <c r="F200" s="168" t="s">
        <v>1939</v>
      </c>
      <c r="G200" s="248" t="s">
        <v>1924</v>
      </c>
      <c r="H200" s="253">
        <v>45901</v>
      </c>
      <c r="I200" s="253">
        <v>46266</v>
      </c>
      <c r="J200" s="48">
        <v>12000</v>
      </c>
      <c r="K200" s="265"/>
      <c r="L200" s="182">
        <f t="shared" si="18"/>
        <v>364.8</v>
      </c>
      <c r="M200" s="242"/>
      <c r="N200" s="182">
        <f t="shared" si="19"/>
        <v>344.40000000000003</v>
      </c>
      <c r="O200" s="254"/>
      <c r="P200" s="182">
        <f t="shared" si="20"/>
        <v>11290.800000000001</v>
      </c>
    </row>
    <row r="201" spans="1:16" s="220" customFormat="1" ht="15" customHeight="1" x14ac:dyDescent="0.25">
      <c r="A201" s="244">
        <v>193</v>
      </c>
      <c r="B201" s="53" t="s">
        <v>2616</v>
      </c>
      <c r="C201" s="72" t="s">
        <v>2617</v>
      </c>
      <c r="D201" s="252" t="s">
        <v>51</v>
      </c>
      <c r="E201" s="168" t="s">
        <v>2624</v>
      </c>
      <c r="F201" s="168" t="s">
        <v>1939</v>
      </c>
      <c r="G201" s="248" t="s">
        <v>1924</v>
      </c>
      <c r="H201" s="253">
        <v>45505</v>
      </c>
      <c r="I201" s="253">
        <v>45870</v>
      </c>
      <c r="J201" s="48">
        <v>18000</v>
      </c>
      <c r="K201" s="265"/>
      <c r="L201" s="182">
        <f t="shared" ref="L201:L206" si="24">+J201/100*3.04</f>
        <v>547.20000000000005</v>
      </c>
      <c r="M201" s="242"/>
      <c r="N201" s="182">
        <f t="shared" ref="N201:N206" si="25">+J201/100*2.87</f>
        <v>516.6</v>
      </c>
      <c r="O201" s="254">
        <v>0</v>
      </c>
      <c r="P201" s="182">
        <f t="shared" ref="P201:P206" si="26">+J201-L201-M201-N201-O201</f>
        <v>16936.2</v>
      </c>
    </row>
    <row r="202" spans="1:16" s="220" customFormat="1" ht="15" customHeight="1" x14ac:dyDescent="0.25">
      <c r="A202" s="244">
        <v>194</v>
      </c>
      <c r="B202" s="53" t="s">
        <v>2695</v>
      </c>
      <c r="C202" s="72" t="s">
        <v>2696</v>
      </c>
      <c r="D202" s="252" t="s">
        <v>38</v>
      </c>
      <c r="E202" s="168" t="s">
        <v>2624</v>
      </c>
      <c r="F202" s="168" t="s">
        <v>1939</v>
      </c>
      <c r="G202" s="248" t="s">
        <v>1924</v>
      </c>
      <c r="H202" s="253">
        <v>45689</v>
      </c>
      <c r="I202" s="253">
        <v>46054</v>
      </c>
      <c r="J202" s="48">
        <v>18000</v>
      </c>
      <c r="K202" s="265"/>
      <c r="L202" s="182">
        <f t="shared" si="24"/>
        <v>547.20000000000005</v>
      </c>
      <c r="M202" s="242"/>
      <c r="N202" s="182">
        <f t="shared" si="25"/>
        <v>516.6</v>
      </c>
      <c r="O202" s="254">
        <v>0</v>
      </c>
      <c r="P202" s="182">
        <f t="shared" si="26"/>
        <v>16936.2</v>
      </c>
    </row>
    <row r="203" spans="1:16" s="220" customFormat="1" ht="15" customHeight="1" x14ac:dyDescent="0.25">
      <c r="A203" s="244">
        <v>195</v>
      </c>
      <c r="B203" s="53" t="s">
        <v>1848</v>
      </c>
      <c r="C203" s="72" t="s">
        <v>1849</v>
      </c>
      <c r="D203" s="252" t="s">
        <v>51</v>
      </c>
      <c r="E203" s="168" t="s">
        <v>2084</v>
      </c>
      <c r="F203" s="168" t="s">
        <v>2083</v>
      </c>
      <c r="G203" s="248" t="s">
        <v>1924</v>
      </c>
      <c r="H203" s="253">
        <v>45292</v>
      </c>
      <c r="I203" s="253">
        <v>45658</v>
      </c>
      <c r="J203" s="48">
        <v>22000</v>
      </c>
      <c r="K203" s="265"/>
      <c r="L203" s="182">
        <f t="shared" si="24"/>
        <v>668.8</v>
      </c>
      <c r="M203" s="242"/>
      <c r="N203" s="182">
        <f t="shared" si="25"/>
        <v>631.4</v>
      </c>
      <c r="O203" s="254">
        <v>3430.92</v>
      </c>
      <c r="P203" s="182">
        <f t="shared" si="26"/>
        <v>17268.879999999997</v>
      </c>
    </row>
    <row r="204" spans="1:16" s="220" customFormat="1" ht="15" customHeight="1" x14ac:dyDescent="0.25">
      <c r="A204" s="244">
        <v>196</v>
      </c>
      <c r="B204" s="53" t="s">
        <v>2283</v>
      </c>
      <c r="C204" s="72" t="s">
        <v>1328</v>
      </c>
      <c r="D204" s="252" t="s">
        <v>51</v>
      </c>
      <c r="E204" s="168" t="s">
        <v>2084</v>
      </c>
      <c r="F204" s="168" t="s">
        <v>2083</v>
      </c>
      <c r="G204" s="248" t="s">
        <v>1924</v>
      </c>
      <c r="H204" s="253">
        <v>45413</v>
      </c>
      <c r="I204" s="253">
        <v>45778</v>
      </c>
      <c r="J204" s="48">
        <v>22000</v>
      </c>
      <c r="K204" s="265"/>
      <c r="L204" s="182">
        <f t="shared" si="24"/>
        <v>668.8</v>
      </c>
      <c r="M204" s="242"/>
      <c r="N204" s="182">
        <f t="shared" si="25"/>
        <v>631.4</v>
      </c>
      <c r="O204" s="254">
        <v>3887.2799999999997</v>
      </c>
      <c r="P204" s="182">
        <f t="shared" si="26"/>
        <v>16812.52</v>
      </c>
    </row>
    <row r="205" spans="1:16" s="220" customFormat="1" ht="15" customHeight="1" x14ac:dyDescent="0.25">
      <c r="A205" s="244">
        <v>197</v>
      </c>
      <c r="B205" s="53" t="s">
        <v>1558</v>
      </c>
      <c r="C205" s="72" t="s">
        <v>1559</v>
      </c>
      <c r="D205" s="252" t="s">
        <v>51</v>
      </c>
      <c r="E205" s="168" t="s">
        <v>2175</v>
      </c>
      <c r="F205" s="168" t="s">
        <v>2083</v>
      </c>
      <c r="G205" s="248" t="s">
        <v>1924</v>
      </c>
      <c r="H205" s="253">
        <v>45536</v>
      </c>
      <c r="I205" s="253">
        <v>45901</v>
      </c>
      <c r="J205" s="48">
        <v>23100</v>
      </c>
      <c r="K205" s="265"/>
      <c r="L205" s="182">
        <f t="shared" si="24"/>
        <v>702.24</v>
      </c>
      <c r="M205" s="242"/>
      <c r="N205" s="182">
        <f t="shared" si="25"/>
        <v>662.97</v>
      </c>
      <c r="O205" s="254">
        <v>3961.02</v>
      </c>
      <c r="P205" s="182">
        <f t="shared" si="26"/>
        <v>17773.769999999997</v>
      </c>
    </row>
    <row r="206" spans="1:16" s="220" customFormat="1" ht="15" customHeight="1" x14ac:dyDescent="0.25">
      <c r="A206" s="244">
        <v>198</v>
      </c>
      <c r="B206" s="53" t="s">
        <v>2400</v>
      </c>
      <c r="C206" s="72" t="s">
        <v>2399</v>
      </c>
      <c r="D206" s="252" t="s">
        <v>51</v>
      </c>
      <c r="E206" s="168" t="s">
        <v>2175</v>
      </c>
      <c r="F206" s="168" t="s">
        <v>2083</v>
      </c>
      <c r="G206" s="248" t="s">
        <v>1924</v>
      </c>
      <c r="H206" s="253">
        <v>45416</v>
      </c>
      <c r="I206" s="253">
        <v>45781</v>
      </c>
      <c r="J206" s="48">
        <v>23100</v>
      </c>
      <c r="K206" s="265"/>
      <c r="L206" s="182">
        <f t="shared" si="24"/>
        <v>702.24</v>
      </c>
      <c r="M206" s="242"/>
      <c r="N206" s="182">
        <f t="shared" si="25"/>
        <v>662.97</v>
      </c>
      <c r="O206" s="254">
        <v>1300</v>
      </c>
      <c r="P206" s="182">
        <f t="shared" si="26"/>
        <v>20434.789999999997</v>
      </c>
    </row>
    <row r="207" spans="1:16" s="220" customFormat="1" ht="15" customHeight="1" x14ac:dyDescent="0.25">
      <c r="A207" s="244">
        <v>199</v>
      </c>
      <c r="B207" s="53" t="s">
        <v>2527</v>
      </c>
      <c r="C207" s="72" t="s">
        <v>1766</v>
      </c>
      <c r="D207" s="252" t="s">
        <v>38</v>
      </c>
      <c r="E207" s="168" t="s">
        <v>2931</v>
      </c>
      <c r="F207" s="168" t="s">
        <v>2108</v>
      </c>
      <c r="G207" s="248" t="s">
        <v>1924</v>
      </c>
      <c r="H207" s="253">
        <v>45597</v>
      </c>
      <c r="I207" s="253">
        <v>45962</v>
      </c>
      <c r="J207" s="48">
        <v>110000</v>
      </c>
      <c r="K207" s="265"/>
      <c r="L207" s="182">
        <f t="shared" si="18"/>
        <v>3344</v>
      </c>
      <c r="M207" s="242">
        <v>14457.61</v>
      </c>
      <c r="N207" s="182">
        <f t="shared" si="19"/>
        <v>3157</v>
      </c>
      <c r="O207" s="254"/>
      <c r="P207" s="182">
        <f t="shared" si="20"/>
        <v>89041.39</v>
      </c>
    </row>
    <row r="208" spans="1:16" s="220" customFormat="1" ht="15" customHeight="1" x14ac:dyDescent="0.25">
      <c r="A208" s="244">
        <v>200</v>
      </c>
      <c r="B208" s="53" t="s">
        <v>1115</v>
      </c>
      <c r="C208" s="72" t="s">
        <v>1116</v>
      </c>
      <c r="D208" s="252" t="s">
        <v>38</v>
      </c>
      <c r="E208" s="168" t="s">
        <v>2112</v>
      </c>
      <c r="F208" s="168" t="s">
        <v>2108</v>
      </c>
      <c r="G208" s="248" t="s">
        <v>1924</v>
      </c>
      <c r="H208" s="253">
        <v>45536</v>
      </c>
      <c r="I208" s="253">
        <v>45901</v>
      </c>
      <c r="J208" s="48">
        <v>60500</v>
      </c>
      <c r="K208" s="265"/>
      <c r="L208" s="182">
        <f t="shared" si="18"/>
        <v>1839.2</v>
      </c>
      <c r="M208" s="242">
        <v>3580.77</v>
      </c>
      <c r="N208" s="182">
        <f t="shared" si="19"/>
        <v>1736.3500000000001</v>
      </c>
      <c r="O208" s="254">
        <v>0</v>
      </c>
      <c r="P208" s="182">
        <f t="shared" si="20"/>
        <v>53343.680000000008</v>
      </c>
    </row>
    <row r="209" spans="1:16" s="220" customFormat="1" ht="15" customHeight="1" x14ac:dyDescent="0.25">
      <c r="A209" s="244">
        <v>201</v>
      </c>
      <c r="B209" s="53" t="s">
        <v>1567</v>
      </c>
      <c r="C209" s="72" t="s">
        <v>1568</v>
      </c>
      <c r="D209" s="252" t="s">
        <v>38</v>
      </c>
      <c r="E209" s="168" t="s">
        <v>2156</v>
      </c>
      <c r="F209" s="168" t="s">
        <v>2048</v>
      </c>
      <c r="G209" s="248" t="s">
        <v>1924</v>
      </c>
      <c r="H209" s="253">
        <v>45536</v>
      </c>
      <c r="I209" s="253">
        <v>45901</v>
      </c>
      <c r="J209" s="48">
        <v>33000</v>
      </c>
      <c r="K209" s="265"/>
      <c r="L209" s="182">
        <f t="shared" ref="L209:L242" si="27">+J209/100*3.04</f>
        <v>1003.2</v>
      </c>
      <c r="M209" s="242">
        <v>0</v>
      </c>
      <c r="N209" s="182">
        <f t="shared" ref="N209:N242" si="28">+J209/100*2.87</f>
        <v>947.1</v>
      </c>
      <c r="O209" s="254">
        <v>0</v>
      </c>
      <c r="P209" s="182">
        <f t="shared" ref="P209:P242" si="29">+J209-L209-M209-N209-O209</f>
        <v>31049.7</v>
      </c>
    </row>
    <row r="210" spans="1:16" s="220" customFormat="1" ht="15" customHeight="1" x14ac:dyDescent="0.25">
      <c r="A210" s="244">
        <v>202</v>
      </c>
      <c r="B210" s="53" t="s">
        <v>286</v>
      </c>
      <c r="C210" s="72" t="s">
        <v>287</v>
      </c>
      <c r="D210" s="252" t="s">
        <v>51</v>
      </c>
      <c r="E210" s="168" t="s">
        <v>2865</v>
      </c>
      <c r="F210" s="168" t="s">
        <v>1944</v>
      </c>
      <c r="G210" s="248" t="s">
        <v>1924</v>
      </c>
      <c r="H210" s="253">
        <v>45292</v>
      </c>
      <c r="I210" s="253">
        <v>45658</v>
      </c>
      <c r="J210" s="48">
        <v>93500</v>
      </c>
      <c r="K210" s="265"/>
      <c r="L210" s="182">
        <f t="shared" si="27"/>
        <v>2842.4</v>
      </c>
      <c r="M210" s="242">
        <v>10576.4</v>
      </c>
      <c r="N210" s="182">
        <f t="shared" si="28"/>
        <v>2683.4500000000003</v>
      </c>
      <c r="O210" s="254">
        <v>4000</v>
      </c>
      <c r="P210" s="182">
        <f t="shared" si="29"/>
        <v>73397.750000000015</v>
      </c>
    </row>
    <row r="211" spans="1:16" s="220" customFormat="1" ht="15" customHeight="1" x14ac:dyDescent="0.25">
      <c r="A211" s="244">
        <v>203</v>
      </c>
      <c r="B211" s="53" t="s">
        <v>116</v>
      </c>
      <c r="C211" s="72" t="s">
        <v>117</v>
      </c>
      <c r="D211" s="252" t="s">
        <v>51</v>
      </c>
      <c r="E211" s="168" t="s">
        <v>2348</v>
      </c>
      <c r="F211" s="168" t="s">
        <v>1944</v>
      </c>
      <c r="G211" s="248" t="s">
        <v>1924</v>
      </c>
      <c r="H211" s="253">
        <v>45292</v>
      </c>
      <c r="I211" s="253">
        <v>45658</v>
      </c>
      <c r="J211" s="48">
        <v>93657.53</v>
      </c>
      <c r="K211" s="265"/>
      <c r="L211" s="182">
        <f t="shared" si="27"/>
        <v>2847.1889120000001</v>
      </c>
      <c r="M211" s="242">
        <v>10613.45</v>
      </c>
      <c r="N211" s="182">
        <f t="shared" si="28"/>
        <v>2687.9711109999998</v>
      </c>
      <c r="O211" s="254">
        <v>2858.63</v>
      </c>
      <c r="P211" s="182">
        <f t="shared" si="29"/>
        <v>74650.289976999993</v>
      </c>
    </row>
    <row r="212" spans="1:16" s="220" customFormat="1" ht="15" customHeight="1" x14ac:dyDescent="0.25">
      <c r="A212" s="244">
        <v>204</v>
      </c>
      <c r="B212" s="53" t="s">
        <v>714</v>
      </c>
      <c r="C212" s="72" t="s">
        <v>715</v>
      </c>
      <c r="D212" s="252" t="s">
        <v>51</v>
      </c>
      <c r="E212" s="168" t="s">
        <v>1990</v>
      </c>
      <c r="F212" s="168" t="s">
        <v>1944</v>
      </c>
      <c r="G212" s="248" t="s">
        <v>1924</v>
      </c>
      <c r="H212" s="253">
        <v>45383</v>
      </c>
      <c r="I212" s="253">
        <v>45748</v>
      </c>
      <c r="J212" s="48">
        <v>33746.269999999997</v>
      </c>
      <c r="K212" s="265"/>
      <c r="L212" s="182">
        <f t="shared" si="27"/>
        <v>1025.886608</v>
      </c>
      <c r="M212" s="242"/>
      <c r="N212" s="182">
        <f t="shared" si="28"/>
        <v>968.51794900000004</v>
      </c>
      <c r="O212" s="254">
        <v>0</v>
      </c>
      <c r="P212" s="182">
        <f t="shared" si="29"/>
        <v>31751.865442999995</v>
      </c>
    </row>
    <row r="213" spans="1:16" s="220" customFormat="1" ht="15" customHeight="1" x14ac:dyDescent="0.25">
      <c r="A213" s="244">
        <v>205</v>
      </c>
      <c r="B213" s="53" t="s">
        <v>2501</v>
      </c>
      <c r="C213" s="72" t="s">
        <v>2767</v>
      </c>
      <c r="D213" s="252" t="s">
        <v>38</v>
      </c>
      <c r="E213" s="168" t="s">
        <v>2803</v>
      </c>
      <c r="F213" s="168" t="s">
        <v>1944</v>
      </c>
      <c r="G213" s="248" t="s">
        <v>1924</v>
      </c>
      <c r="H213" s="253">
        <v>45748</v>
      </c>
      <c r="I213" s="253">
        <v>46113</v>
      </c>
      <c r="J213" s="48">
        <v>23100</v>
      </c>
      <c r="K213" s="265"/>
      <c r="L213" s="182">
        <f t="shared" si="27"/>
        <v>702.24</v>
      </c>
      <c r="M213" s="242"/>
      <c r="N213" s="182">
        <f t="shared" si="28"/>
        <v>662.97</v>
      </c>
      <c r="O213" s="254"/>
      <c r="P213" s="182">
        <f t="shared" si="29"/>
        <v>21734.789999999997</v>
      </c>
    </row>
    <row r="214" spans="1:16" s="220" customFormat="1" ht="15" customHeight="1" x14ac:dyDescent="0.25">
      <c r="A214" s="244">
        <v>206</v>
      </c>
      <c r="B214" s="53" t="s">
        <v>1110</v>
      </c>
      <c r="C214" s="72" t="s">
        <v>1111</v>
      </c>
      <c r="D214" s="252" t="s">
        <v>51</v>
      </c>
      <c r="E214" s="168" t="s">
        <v>2435</v>
      </c>
      <c r="F214" s="168" t="s">
        <v>1944</v>
      </c>
      <c r="G214" s="248" t="s">
        <v>1924</v>
      </c>
      <c r="H214" s="253">
        <v>45778</v>
      </c>
      <c r="I214" s="253">
        <v>46143</v>
      </c>
      <c r="J214" s="48">
        <v>84292.35</v>
      </c>
      <c r="K214" s="265"/>
      <c r="L214" s="182">
        <f t="shared" si="27"/>
        <v>2562.4874400000003</v>
      </c>
      <c r="M214" s="242">
        <v>8410.5300000000007</v>
      </c>
      <c r="N214" s="182">
        <f t="shared" si="28"/>
        <v>2419.1904450000002</v>
      </c>
      <c r="O214" s="254">
        <v>1250</v>
      </c>
      <c r="P214" s="182">
        <f t="shared" si="29"/>
        <v>69650.14211500001</v>
      </c>
    </row>
    <row r="215" spans="1:16" s="220" customFormat="1" ht="15" customHeight="1" x14ac:dyDescent="0.25">
      <c r="A215" s="244">
        <v>207</v>
      </c>
      <c r="B215" s="53" t="s">
        <v>290</v>
      </c>
      <c r="C215" s="72" t="s">
        <v>291</v>
      </c>
      <c r="D215" s="252" t="s">
        <v>51</v>
      </c>
      <c r="E215" s="168" t="s">
        <v>2435</v>
      </c>
      <c r="F215" s="168" t="s">
        <v>1944</v>
      </c>
      <c r="G215" s="248" t="s">
        <v>1924</v>
      </c>
      <c r="H215" s="253">
        <v>45505</v>
      </c>
      <c r="I215" s="253">
        <v>45870</v>
      </c>
      <c r="J215" s="48">
        <v>84292.35</v>
      </c>
      <c r="K215" s="265"/>
      <c r="L215" s="182">
        <f t="shared" si="27"/>
        <v>2562.4874400000003</v>
      </c>
      <c r="M215" s="242">
        <v>8410.5300000000007</v>
      </c>
      <c r="N215" s="182">
        <f t="shared" si="28"/>
        <v>2419.1904450000002</v>
      </c>
      <c r="O215" s="254">
        <v>0</v>
      </c>
      <c r="P215" s="182">
        <f t="shared" si="29"/>
        <v>70900.14211500001</v>
      </c>
    </row>
    <row r="216" spans="1:16" s="220" customFormat="1" ht="15" customHeight="1" x14ac:dyDescent="0.25">
      <c r="A216" s="244">
        <v>208</v>
      </c>
      <c r="B216" s="53" t="s">
        <v>2656</v>
      </c>
      <c r="C216" s="72" t="s">
        <v>2657</v>
      </c>
      <c r="D216" s="252" t="s">
        <v>51</v>
      </c>
      <c r="E216" s="168" t="s">
        <v>2435</v>
      </c>
      <c r="F216" s="168" t="s">
        <v>1944</v>
      </c>
      <c r="G216" s="248" t="s">
        <v>1924</v>
      </c>
      <c r="H216" s="253">
        <v>45658</v>
      </c>
      <c r="I216" s="253">
        <v>46023</v>
      </c>
      <c r="J216" s="48">
        <v>84292.35</v>
      </c>
      <c r="K216" s="265"/>
      <c r="L216" s="182">
        <f t="shared" si="27"/>
        <v>2562.4874400000003</v>
      </c>
      <c r="M216" s="242">
        <v>8410.5300000000007</v>
      </c>
      <c r="N216" s="182">
        <f t="shared" si="28"/>
        <v>2419.1904450000002</v>
      </c>
      <c r="O216" s="254">
        <v>0</v>
      </c>
      <c r="P216" s="182">
        <f t="shared" si="29"/>
        <v>70900.14211500001</v>
      </c>
    </row>
    <row r="217" spans="1:16" s="220" customFormat="1" ht="15" customHeight="1" x14ac:dyDescent="0.25">
      <c r="A217" s="244">
        <v>209</v>
      </c>
      <c r="B217" s="53" t="s">
        <v>1648</v>
      </c>
      <c r="C217" s="72" t="s">
        <v>2660</v>
      </c>
      <c r="D217" s="252" t="s">
        <v>51</v>
      </c>
      <c r="E217" s="168" t="s">
        <v>2435</v>
      </c>
      <c r="F217" s="168" t="s">
        <v>1944</v>
      </c>
      <c r="G217" s="248" t="s">
        <v>1924</v>
      </c>
      <c r="H217" s="253">
        <v>45658</v>
      </c>
      <c r="I217" s="253">
        <v>46023</v>
      </c>
      <c r="J217" s="48">
        <v>84292.35</v>
      </c>
      <c r="K217" s="265"/>
      <c r="L217" s="182">
        <f t="shared" si="27"/>
        <v>2562.4874400000003</v>
      </c>
      <c r="M217" s="242">
        <v>8410.5300000000007</v>
      </c>
      <c r="N217" s="182">
        <f t="shared" si="28"/>
        <v>2419.1904450000002</v>
      </c>
      <c r="O217" s="254">
        <v>0</v>
      </c>
      <c r="P217" s="182">
        <f t="shared" si="29"/>
        <v>70900.14211500001</v>
      </c>
    </row>
    <row r="218" spans="1:16" s="220" customFormat="1" ht="15" customHeight="1" x14ac:dyDescent="0.25">
      <c r="A218" s="244">
        <v>210</v>
      </c>
      <c r="B218" s="53" t="s">
        <v>436</v>
      </c>
      <c r="C218" s="72" t="s">
        <v>1105</v>
      </c>
      <c r="D218" s="252" t="s">
        <v>51</v>
      </c>
      <c r="E218" s="168" t="s">
        <v>2435</v>
      </c>
      <c r="F218" s="168" t="s">
        <v>1944</v>
      </c>
      <c r="G218" s="248" t="s">
        <v>1924</v>
      </c>
      <c r="H218" s="253">
        <v>45570</v>
      </c>
      <c r="I218" s="253">
        <v>45935</v>
      </c>
      <c r="J218" s="48">
        <v>84292.35</v>
      </c>
      <c r="K218" s="265"/>
      <c r="L218" s="182">
        <f t="shared" si="27"/>
        <v>2562.4874400000003</v>
      </c>
      <c r="M218" s="242">
        <v>8410.5300000000007</v>
      </c>
      <c r="N218" s="182">
        <f t="shared" si="28"/>
        <v>2419.1904450000002</v>
      </c>
      <c r="O218" s="254">
        <v>0</v>
      </c>
      <c r="P218" s="182">
        <f t="shared" si="29"/>
        <v>70900.14211500001</v>
      </c>
    </row>
    <row r="219" spans="1:16" s="220" customFormat="1" ht="15" customHeight="1" x14ac:dyDescent="0.25">
      <c r="A219" s="244">
        <v>211</v>
      </c>
      <c r="B219" s="53" t="s">
        <v>453</v>
      </c>
      <c r="C219" s="72" t="s">
        <v>454</v>
      </c>
      <c r="D219" s="252" t="s">
        <v>38</v>
      </c>
      <c r="E219" s="168" t="s">
        <v>2435</v>
      </c>
      <c r="F219" s="168" t="s">
        <v>1944</v>
      </c>
      <c r="G219" s="248" t="s">
        <v>1924</v>
      </c>
      <c r="H219" s="253">
        <v>45444</v>
      </c>
      <c r="I219" s="253">
        <v>45809</v>
      </c>
      <c r="J219" s="48">
        <v>84292.35</v>
      </c>
      <c r="K219" s="265"/>
      <c r="L219" s="182">
        <f t="shared" si="27"/>
        <v>2562.4874400000003</v>
      </c>
      <c r="M219" s="242">
        <v>7981.74</v>
      </c>
      <c r="N219" s="182">
        <f t="shared" si="28"/>
        <v>2419.1904450000002</v>
      </c>
      <c r="O219" s="254">
        <v>4574.09</v>
      </c>
      <c r="P219" s="182">
        <f t="shared" si="29"/>
        <v>66754.842115000007</v>
      </c>
    </row>
    <row r="220" spans="1:16" s="220" customFormat="1" ht="15" customHeight="1" x14ac:dyDescent="0.25">
      <c r="A220" s="244">
        <v>212</v>
      </c>
      <c r="B220" s="53" t="s">
        <v>263</v>
      </c>
      <c r="C220" s="72" t="s">
        <v>264</v>
      </c>
      <c r="D220" s="252" t="s">
        <v>51</v>
      </c>
      <c r="E220" s="168" t="s">
        <v>2435</v>
      </c>
      <c r="F220" s="168" t="s">
        <v>1944</v>
      </c>
      <c r="G220" s="248" t="s">
        <v>1924</v>
      </c>
      <c r="H220" s="253">
        <v>45536</v>
      </c>
      <c r="I220" s="253">
        <v>45901</v>
      </c>
      <c r="J220" s="48">
        <v>84292.35</v>
      </c>
      <c r="K220" s="265"/>
      <c r="L220" s="182">
        <f t="shared" si="27"/>
        <v>2562.4874400000003</v>
      </c>
      <c r="M220" s="242">
        <v>8410.5300000000007</v>
      </c>
      <c r="N220" s="182">
        <f t="shared" si="28"/>
        <v>2419.1904450000002</v>
      </c>
      <c r="O220" s="254">
        <v>8041.72</v>
      </c>
      <c r="P220" s="182">
        <f t="shared" si="29"/>
        <v>62858.422115000008</v>
      </c>
    </row>
    <row r="221" spans="1:16" s="220" customFormat="1" ht="15" customHeight="1" x14ac:dyDescent="0.25">
      <c r="A221" s="244">
        <v>213</v>
      </c>
      <c r="B221" s="53" t="s">
        <v>100</v>
      </c>
      <c r="C221" s="72" t="s">
        <v>101</v>
      </c>
      <c r="D221" s="252" t="s">
        <v>51</v>
      </c>
      <c r="E221" s="168" t="s">
        <v>2435</v>
      </c>
      <c r="F221" s="168" t="s">
        <v>1944</v>
      </c>
      <c r="G221" s="248" t="s">
        <v>1924</v>
      </c>
      <c r="H221" s="253">
        <v>45323</v>
      </c>
      <c r="I221" s="253">
        <v>45689</v>
      </c>
      <c r="J221" s="48">
        <v>84292.35</v>
      </c>
      <c r="K221" s="265"/>
      <c r="L221" s="182">
        <f t="shared" si="27"/>
        <v>2562.4874400000003</v>
      </c>
      <c r="M221" s="242">
        <v>8410.5300000000007</v>
      </c>
      <c r="N221" s="182">
        <f t="shared" si="28"/>
        <v>2419.1904450000002</v>
      </c>
      <c r="O221" s="254">
        <v>2858.63</v>
      </c>
      <c r="P221" s="182">
        <f t="shared" si="29"/>
        <v>68041.512115000005</v>
      </c>
    </row>
    <row r="222" spans="1:16" s="220" customFormat="1" ht="15" customHeight="1" x14ac:dyDescent="0.25">
      <c r="A222" s="244">
        <v>214</v>
      </c>
      <c r="B222" s="53" t="s">
        <v>1023</v>
      </c>
      <c r="C222" s="72" t="s">
        <v>1024</v>
      </c>
      <c r="D222" s="252" t="s">
        <v>38</v>
      </c>
      <c r="E222" s="168" t="s">
        <v>2089</v>
      </c>
      <c r="F222" s="168" t="s">
        <v>1944</v>
      </c>
      <c r="G222" s="248" t="s">
        <v>1924</v>
      </c>
      <c r="H222" s="253">
        <v>45474</v>
      </c>
      <c r="I222" s="253">
        <v>45839</v>
      </c>
      <c r="J222" s="48">
        <v>84292.35</v>
      </c>
      <c r="K222" s="265"/>
      <c r="L222" s="182">
        <f t="shared" si="27"/>
        <v>2562.4874400000003</v>
      </c>
      <c r="M222" s="242">
        <v>8410.5300000000007</v>
      </c>
      <c r="N222" s="182">
        <f t="shared" si="28"/>
        <v>2419.1904450000002</v>
      </c>
      <c r="O222" s="254">
        <v>0</v>
      </c>
      <c r="P222" s="182">
        <f t="shared" si="29"/>
        <v>70900.14211500001</v>
      </c>
    </row>
    <row r="223" spans="1:16" s="220" customFormat="1" ht="15" customHeight="1" x14ac:dyDescent="0.25">
      <c r="A223" s="244">
        <v>215</v>
      </c>
      <c r="B223" s="53" t="s">
        <v>2558</v>
      </c>
      <c r="C223" s="72" t="s">
        <v>2559</v>
      </c>
      <c r="D223" s="252" t="s">
        <v>51</v>
      </c>
      <c r="E223" s="168" t="s">
        <v>2564</v>
      </c>
      <c r="F223" s="168" t="s">
        <v>1944</v>
      </c>
      <c r="G223" s="248" t="s">
        <v>1924</v>
      </c>
      <c r="H223" s="253">
        <v>45323</v>
      </c>
      <c r="I223" s="253">
        <v>45689</v>
      </c>
      <c r="J223" s="48">
        <v>84292.35</v>
      </c>
      <c r="K223" s="265"/>
      <c r="L223" s="182">
        <f t="shared" si="27"/>
        <v>2562.4874400000003</v>
      </c>
      <c r="M223" s="242">
        <v>8410.5300000000007</v>
      </c>
      <c r="N223" s="182">
        <f t="shared" si="28"/>
        <v>2419.1904450000002</v>
      </c>
      <c r="O223" s="254"/>
      <c r="P223" s="182">
        <f t="shared" si="29"/>
        <v>70900.14211500001</v>
      </c>
    </row>
    <row r="224" spans="1:16" s="220" customFormat="1" ht="15" customHeight="1" x14ac:dyDescent="0.25">
      <c r="A224" s="244">
        <v>216</v>
      </c>
      <c r="B224" s="53" t="s">
        <v>2963</v>
      </c>
      <c r="C224" s="72" t="s">
        <v>2964</v>
      </c>
      <c r="D224" s="252" t="s">
        <v>51</v>
      </c>
      <c r="E224" s="168" t="s">
        <v>2661</v>
      </c>
      <c r="F224" s="168" t="s">
        <v>1944</v>
      </c>
      <c r="G224" s="248" t="s">
        <v>1924</v>
      </c>
      <c r="H224" s="253">
        <v>45901</v>
      </c>
      <c r="I224" s="253">
        <v>46266</v>
      </c>
      <c r="J224" s="48">
        <v>84292.35</v>
      </c>
      <c r="K224" s="265"/>
      <c r="L224" s="182">
        <f t="shared" si="27"/>
        <v>2562.4874400000003</v>
      </c>
      <c r="M224" s="242">
        <v>8251.01</v>
      </c>
      <c r="N224" s="182">
        <f t="shared" si="28"/>
        <v>2419.1904450000002</v>
      </c>
      <c r="O224" s="254"/>
      <c r="P224" s="182">
        <f t="shared" si="29"/>
        <v>71059.662115000014</v>
      </c>
    </row>
    <row r="225" spans="1:16" s="220" customFormat="1" ht="15" customHeight="1" x14ac:dyDescent="0.25">
      <c r="A225" s="244">
        <v>217</v>
      </c>
      <c r="B225" s="53" t="s">
        <v>2976</v>
      </c>
      <c r="C225" s="72" t="s">
        <v>2965</v>
      </c>
      <c r="D225" s="252" t="s">
        <v>51</v>
      </c>
      <c r="E225" s="168" t="s">
        <v>2661</v>
      </c>
      <c r="F225" s="168" t="s">
        <v>1944</v>
      </c>
      <c r="G225" s="248" t="s">
        <v>1924</v>
      </c>
      <c r="H225" s="253">
        <v>45901</v>
      </c>
      <c r="I225" s="253">
        <v>46266</v>
      </c>
      <c r="J225" s="48">
        <v>84292.35</v>
      </c>
      <c r="K225" s="265"/>
      <c r="L225" s="182">
        <f t="shared" si="27"/>
        <v>2562.4874400000003</v>
      </c>
      <c r="M225" s="242">
        <v>8251.01</v>
      </c>
      <c r="N225" s="182">
        <f t="shared" si="28"/>
        <v>2419.1904450000002</v>
      </c>
      <c r="O225" s="254"/>
      <c r="P225" s="182">
        <f t="shared" si="29"/>
        <v>71059.662115000014</v>
      </c>
    </row>
    <row r="226" spans="1:16" s="220" customFormat="1" ht="15" customHeight="1" x14ac:dyDescent="0.25">
      <c r="A226" s="244">
        <v>218</v>
      </c>
      <c r="B226" s="53" t="s">
        <v>975</v>
      </c>
      <c r="C226" s="72" t="s">
        <v>976</v>
      </c>
      <c r="D226" s="252" t="s">
        <v>38</v>
      </c>
      <c r="E226" s="168" t="s">
        <v>2661</v>
      </c>
      <c r="F226" s="168" t="s">
        <v>1944</v>
      </c>
      <c r="G226" s="248" t="s">
        <v>1924</v>
      </c>
      <c r="H226" s="253">
        <v>45748</v>
      </c>
      <c r="I226" s="253">
        <v>46113</v>
      </c>
      <c r="J226" s="48">
        <v>78672.3</v>
      </c>
      <c r="K226" s="265"/>
      <c r="L226" s="182">
        <f t="shared" si="27"/>
        <v>2391.6379200000001</v>
      </c>
      <c r="M226" s="242">
        <v>7088.63</v>
      </c>
      <c r="N226" s="182">
        <f t="shared" si="28"/>
        <v>2257.8950100000002</v>
      </c>
      <c r="O226" s="254">
        <v>3275</v>
      </c>
      <c r="P226" s="182">
        <f t="shared" si="29"/>
        <v>63659.137069999997</v>
      </c>
    </row>
    <row r="227" spans="1:16" s="220" customFormat="1" ht="15" customHeight="1" x14ac:dyDescent="0.25">
      <c r="A227" s="244">
        <v>219</v>
      </c>
      <c r="B227" s="53" t="s">
        <v>676</v>
      </c>
      <c r="C227" s="72" t="s">
        <v>2663</v>
      </c>
      <c r="D227" s="252" t="s">
        <v>38</v>
      </c>
      <c r="E227" s="168" t="s">
        <v>2661</v>
      </c>
      <c r="F227" s="168" t="s">
        <v>1944</v>
      </c>
      <c r="G227" s="248" t="s">
        <v>1924</v>
      </c>
      <c r="H227" s="253">
        <v>45658</v>
      </c>
      <c r="I227" s="253">
        <v>46023</v>
      </c>
      <c r="J227" s="48">
        <v>78672.3</v>
      </c>
      <c r="K227" s="265"/>
      <c r="L227" s="182">
        <f t="shared" si="27"/>
        <v>2391.6379200000001</v>
      </c>
      <c r="M227" s="242">
        <v>7088.63</v>
      </c>
      <c r="N227" s="182">
        <f t="shared" si="28"/>
        <v>2257.8950100000002</v>
      </c>
      <c r="O227" s="254"/>
      <c r="P227" s="182">
        <f t="shared" si="29"/>
        <v>66934.137069999997</v>
      </c>
    </row>
    <row r="228" spans="1:16" s="220" customFormat="1" ht="15" customHeight="1" x14ac:dyDescent="0.25">
      <c r="A228" s="244">
        <v>220</v>
      </c>
      <c r="B228" s="53" t="s">
        <v>1648</v>
      </c>
      <c r="C228" s="72" t="s">
        <v>2664</v>
      </c>
      <c r="D228" s="252" t="s">
        <v>51</v>
      </c>
      <c r="E228" s="168" t="s">
        <v>2661</v>
      </c>
      <c r="F228" s="168" t="s">
        <v>1944</v>
      </c>
      <c r="G228" s="248" t="s">
        <v>1924</v>
      </c>
      <c r="H228" s="253">
        <v>45658</v>
      </c>
      <c r="I228" s="253">
        <v>46023</v>
      </c>
      <c r="J228" s="48">
        <v>78672.3</v>
      </c>
      <c r="K228" s="265"/>
      <c r="L228" s="182">
        <f t="shared" si="27"/>
        <v>2391.6379200000001</v>
      </c>
      <c r="M228" s="242">
        <v>7088.63</v>
      </c>
      <c r="N228" s="182">
        <f t="shared" si="28"/>
        <v>2257.8950100000002</v>
      </c>
      <c r="O228" s="254"/>
      <c r="P228" s="182">
        <f t="shared" si="29"/>
        <v>66934.137069999997</v>
      </c>
    </row>
    <row r="229" spans="1:16" s="220" customFormat="1" ht="15" customHeight="1" x14ac:dyDescent="0.25">
      <c r="A229" s="244">
        <v>221</v>
      </c>
      <c r="B229" s="53" t="s">
        <v>2665</v>
      </c>
      <c r="C229" s="72" t="s">
        <v>2666</v>
      </c>
      <c r="D229" s="252" t="s">
        <v>51</v>
      </c>
      <c r="E229" s="168" t="s">
        <v>2661</v>
      </c>
      <c r="F229" s="168" t="s">
        <v>1944</v>
      </c>
      <c r="G229" s="248" t="s">
        <v>1924</v>
      </c>
      <c r="H229" s="253">
        <v>45658</v>
      </c>
      <c r="I229" s="253">
        <v>46023</v>
      </c>
      <c r="J229" s="48">
        <v>78672.3</v>
      </c>
      <c r="K229" s="265"/>
      <c r="L229" s="182">
        <f t="shared" si="27"/>
        <v>2391.6379200000001</v>
      </c>
      <c r="M229" s="242">
        <v>7088.63</v>
      </c>
      <c r="N229" s="182">
        <f t="shared" si="28"/>
        <v>2257.8950100000002</v>
      </c>
      <c r="O229" s="254"/>
      <c r="P229" s="182">
        <f t="shared" si="29"/>
        <v>66934.137069999997</v>
      </c>
    </row>
    <row r="230" spans="1:16" s="220" customFormat="1" ht="15" customHeight="1" x14ac:dyDescent="0.25">
      <c r="A230" s="244">
        <v>222</v>
      </c>
      <c r="B230" s="53" t="s">
        <v>2667</v>
      </c>
      <c r="C230" s="72" t="s">
        <v>2668</v>
      </c>
      <c r="D230" s="252" t="s">
        <v>51</v>
      </c>
      <c r="E230" s="168" t="s">
        <v>2661</v>
      </c>
      <c r="F230" s="168" t="s">
        <v>1944</v>
      </c>
      <c r="G230" s="248" t="s">
        <v>1924</v>
      </c>
      <c r="H230" s="253">
        <v>45658</v>
      </c>
      <c r="I230" s="253">
        <v>46023</v>
      </c>
      <c r="J230" s="48">
        <v>78672.3</v>
      </c>
      <c r="K230" s="265"/>
      <c r="L230" s="182">
        <f t="shared" si="27"/>
        <v>2391.6379200000001</v>
      </c>
      <c r="M230" s="242">
        <v>7088.63</v>
      </c>
      <c r="N230" s="182">
        <f t="shared" si="28"/>
        <v>2257.8950100000002</v>
      </c>
      <c r="O230" s="254">
        <v>26905.8</v>
      </c>
      <c r="P230" s="182">
        <f t="shared" si="29"/>
        <v>40028.337069999994</v>
      </c>
    </row>
    <row r="231" spans="1:16" s="220" customFormat="1" ht="15" customHeight="1" x14ac:dyDescent="0.25">
      <c r="A231" s="244">
        <v>223</v>
      </c>
      <c r="B231" s="53" t="s">
        <v>2749</v>
      </c>
      <c r="C231" s="72" t="s">
        <v>2750</v>
      </c>
      <c r="D231" s="252" t="s">
        <v>38</v>
      </c>
      <c r="E231" s="168" t="s">
        <v>2661</v>
      </c>
      <c r="F231" s="168" t="s">
        <v>1944</v>
      </c>
      <c r="G231" s="248" t="s">
        <v>1924</v>
      </c>
      <c r="H231" s="253">
        <v>45717</v>
      </c>
      <c r="I231" s="253">
        <v>46082</v>
      </c>
      <c r="J231" s="48">
        <v>78672.3</v>
      </c>
      <c r="K231" s="265"/>
      <c r="L231" s="182">
        <f t="shared" si="27"/>
        <v>2391.6379200000001</v>
      </c>
      <c r="M231" s="242">
        <v>7062.76</v>
      </c>
      <c r="N231" s="182">
        <f t="shared" si="28"/>
        <v>2257.8950100000002</v>
      </c>
      <c r="O231" s="254"/>
      <c r="P231" s="182">
        <f t="shared" si="29"/>
        <v>66960.007070000021</v>
      </c>
    </row>
    <row r="232" spans="1:16" s="220" customFormat="1" ht="15" customHeight="1" x14ac:dyDescent="0.25">
      <c r="A232" s="244">
        <v>224</v>
      </c>
      <c r="B232" s="53" t="s">
        <v>1143</v>
      </c>
      <c r="C232" s="72" t="s">
        <v>1144</v>
      </c>
      <c r="D232" s="252" t="s">
        <v>51</v>
      </c>
      <c r="E232" s="168" t="s">
        <v>2661</v>
      </c>
      <c r="F232" s="168" t="s">
        <v>1944</v>
      </c>
      <c r="G232" s="248" t="s">
        <v>1924</v>
      </c>
      <c r="H232" s="253">
        <v>45536</v>
      </c>
      <c r="I232" s="253">
        <v>45901</v>
      </c>
      <c r="J232" s="48">
        <v>78672.3</v>
      </c>
      <c r="K232" s="265"/>
      <c r="L232" s="182">
        <f t="shared" si="27"/>
        <v>2391.6379200000001</v>
      </c>
      <c r="M232" s="242">
        <v>6659.76</v>
      </c>
      <c r="N232" s="182">
        <f t="shared" si="28"/>
        <v>2257.8950100000002</v>
      </c>
      <c r="O232" s="254">
        <v>1715.46</v>
      </c>
      <c r="P232" s="182">
        <f t="shared" si="29"/>
        <v>65647.547070000015</v>
      </c>
    </row>
    <row r="233" spans="1:16" s="220" customFormat="1" ht="15" customHeight="1" x14ac:dyDescent="0.25">
      <c r="A233" s="244">
        <v>225</v>
      </c>
      <c r="B233" s="53" t="s">
        <v>396</v>
      </c>
      <c r="C233" s="72" t="s">
        <v>397</v>
      </c>
      <c r="D233" s="252" t="s">
        <v>51</v>
      </c>
      <c r="E233" s="168" t="s">
        <v>2661</v>
      </c>
      <c r="F233" s="168" t="s">
        <v>1944</v>
      </c>
      <c r="G233" s="248" t="s">
        <v>1924</v>
      </c>
      <c r="H233" s="253">
        <v>45597</v>
      </c>
      <c r="I233" s="253">
        <v>45962</v>
      </c>
      <c r="J233" s="48">
        <v>78672.3</v>
      </c>
      <c r="K233" s="265"/>
      <c r="L233" s="182">
        <f t="shared" si="27"/>
        <v>2391.6379200000001</v>
      </c>
      <c r="M233" s="242">
        <v>7088.63</v>
      </c>
      <c r="N233" s="182">
        <f t="shared" si="28"/>
        <v>2257.8950100000002</v>
      </c>
      <c r="O233" s="254">
        <v>0</v>
      </c>
      <c r="P233" s="182">
        <f t="shared" si="29"/>
        <v>66934.137069999997</v>
      </c>
    </row>
    <row r="234" spans="1:16" s="220" customFormat="1" ht="15" customHeight="1" x14ac:dyDescent="0.25">
      <c r="A234" s="244">
        <v>226</v>
      </c>
      <c r="B234" s="53" t="s">
        <v>969</v>
      </c>
      <c r="C234" s="72" t="s">
        <v>970</v>
      </c>
      <c r="D234" s="252" t="s">
        <v>38</v>
      </c>
      <c r="E234" s="168" t="s">
        <v>2661</v>
      </c>
      <c r="F234" s="168" t="s">
        <v>1944</v>
      </c>
      <c r="G234" s="248" t="s">
        <v>1924</v>
      </c>
      <c r="H234" s="253">
        <v>45658</v>
      </c>
      <c r="I234" s="253">
        <v>46023</v>
      </c>
      <c r="J234" s="48">
        <v>78672.3</v>
      </c>
      <c r="K234" s="265"/>
      <c r="L234" s="182">
        <f t="shared" si="27"/>
        <v>2391.6379200000001</v>
      </c>
      <c r="M234" s="242">
        <v>6659.76</v>
      </c>
      <c r="N234" s="182">
        <f t="shared" si="28"/>
        <v>2257.8950100000002</v>
      </c>
      <c r="O234" s="254">
        <v>1715.46</v>
      </c>
      <c r="P234" s="182">
        <f t="shared" si="29"/>
        <v>65647.547070000015</v>
      </c>
    </row>
    <row r="235" spans="1:16" s="220" customFormat="1" ht="15" customHeight="1" x14ac:dyDescent="0.25">
      <c r="A235" s="244">
        <v>227</v>
      </c>
      <c r="B235" s="53" t="s">
        <v>1376</v>
      </c>
      <c r="C235" s="72" t="s">
        <v>1377</v>
      </c>
      <c r="D235" s="252" t="s">
        <v>51</v>
      </c>
      <c r="E235" s="168" t="s">
        <v>2661</v>
      </c>
      <c r="F235" s="168" t="s">
        <v>1944</v>
      </c>
      <c r="G235" s="248" t="s">
        <v>1924</v>
      </c>
      <c r="H235" s="253">
        <v>45536</v>
      </c>
      <c r="I235" s="253">
        <v>45901</v>
      </c>
      <c r="J235" s="48">
        <v>78672.3</v>
      </c>
      <c r="K235" s="265"/>
      <c r="L235" s="182">
        <f t="shared" si="27"/>
        <v>2391.6379200000001</v>
      </c>
      <c r="M235" s="242">
        <v>6659.76</v>
      </c>
      <c r="N235" s="182">
        <f t="shared" si="28"/>
        <v>2257.8950100000002</v>
      </c>
      <c r="O235" s="254">
        <v>23915.06</v>
      </c>
      <c r="P235" s="182">
        <f t="shared" si="29"/>
        <v>43447.947070000024</v>
      </c>
    </row>
    <row r="236" spans="1:16" s="220" customFormat="1" ht="15" customHeight="1" x14ac:dyDescent="0.25">
      <c r="A236" s="244">
        <v>228</v>
      </c>
      <c r="B236" s="53" t="s">
        <v>501</v>
      </c>
      <c r="C236" s="72" t="s">
        <v>502</v>
      </c>
      <c r="D236" s="252" t="s">
        <v>38</v>
      </c>
      <c r="E236" s="168" t="s">
        <v>2109</v>
      </c>
      <c r="F236" s="168" t="s">
        <v>1944</v>
      </c>
      <c r="G236" s="248" t="s">
        <v>1924</v>
      </c>
      <c r="H236" s="253">
        <v>45627</v>
      </c>
      <c r="I236" s="253">
        <v>45992</v>
      </c>
      <c r="J236" s="48">
        <v>78672.3</v>
      </c>
      <c r="K236" s="265"/>
      <c r="L236" s="182">
        <f t="shared" si="27"/>
        <v>2391.6379200000001</v>
      </c>
      <c r="M236" s="242">
        <v>7088.63</v>
      </c>
      <c r="N236" s="182">
        <f t="shared" si="28"/>
        <v>2257.8950100000002</v>
      </c>
      <c r="O236" s="254">
        <v>0</v>
      </c>
      <c r="P236" s="182">
        <f t="shared" si="29"/>
        <v>66934.137069999997</v>
      </c>
    </row>
    <row r="237" spans="1:16" s="220" customFormat="1" ht="15" customHeight="1" x14ac:dyDescent="0.25">
      <c r="A237" s="244">
        <v>229</v>
      </c>
      <c r="B237" s="53" t="s">
        <v>2952</v>
      </c>
      <c r="C237" s="72" t="s">
        <v>2953</v>
      </c>
      <c r="D237" s="252" t="s">
        <v>51</v>
      </c>
      <c r="E237" s="168" t="s">
        <v>2954</v>
      </c>
      <c r="F237" s="168" t="s">
        <v>1944</v>
      </c>
      <c r="G237" s="248" t="s">
        <v>1924</v>
      </c>
      <c r="H237" s="253">
        <v>45901</v>
      </c>
      <c r="I237" s="253">
        <v>46266</v>
      </c>
      <c r="J237" s="48">
        <v>78672.3</v>
      </c>
      <c r="K237" s="265"/>
      <c r="L237" s="182">
        <f t="shared" si="27"/>
        <v>2391.6379200000001</v>
      </c>
      <c r="M237" s="242">
        <v>8251.01</v>
      </c>
      <c r="N237" s="182">
        <f t="shared" si="28"/>
        <v>2257.8950100000002</v>
      </c>
      <c r="O237" s="254"/>
      <c r="P237" s="182">
        <f t="shared" si="29"/>
        <v>65771.757070000021</v>
      </c>
    </row>
    <row r="238" spans="1:16" s="220" customFormat="1" ht="15" customHeight="1" x14ac:dyDescent="0.25">
      <c r="A238" s="244">
        <v>230</v>
      </c>
      <c r="B238" s="53" t="s">
        <v>2892</v>
      </c>
      <c r="C238" s="72" t="s">
        <v>2893</v>
      </c>
      <c r="D238" s="252" t="s">
        <v>38</v>
      </c>
      <c r="E238" s="168" t="s">
        <v>1944</v>
      </c>
      <c r="F238" s="168" t="s">
        <v>1944</v>
      </c>
      <c r="G238" s="248" t="s">
        <v>1924</v>
      </c>
      <c r="H238" s="253">
        <v>45839</v>
      </c>
      <c r="I238" s="253">
        <v>46204</v>
      </c>
      <c r="J238" s="48">
        <v>20570</v>
      </c>
      <c r="K238" s="265"/>
      <c r="L238" s="182">
        <f t="shared" si="27"/>
        <v>625.32799999999997</v>
      </c>
      <c r="M238" s="242">
        <v>0</v>
      </c>
      <c r="N238" s="182">
        <f t="shared" si="28"/>
        <v>590.35900000000004</v>
      </c>
      <c r="O238" s="254"/>
      <c r="P238" s="182">
        <f t="shared" si="29"/>
        <v>19354.312999999998</v>
      </c>
    </row>
    <row r="239" spans="1:16" s="220" customFormat="1" ht="15" customHeight="1" x14ac:dyDescent="0.25">
      <c r="A239" s="244">
        <v>231</v>
      </c>
      <c r="B239" s="53" t="s">
        <v>2917</v>
      </c>
      <c r="C239" s="72" t="s">
        <v>1766</v>
      </c>
      <c r="D239" s="252" t="s">
        <v>51</v>
      </c>
      <c r="E239" s="168" t="s">
        <v>2918</v>
      </c>
      <c r="F239" s="168" t="s">
        <v>1944</v>
      </c>
      <c r="G239" s="248" t="s">
        <v>1924</v>
      </c>
      <c r="H239" s="253">
        <v>45870</v>
      </c>
      <c r="I239" s="253">
        <v>46235</v>
      </c>
      <c r="J239" s="48">
        <v>31774.61</v>
      </c>
      <c r="K239" s="265"/>
      <c r="L239" s="182">
        <f t="shared" si="27"/>
        <v>965.94814400000007</v>
      </c>
      <c r="M239" s="242">
        <v>2347.9699999999998</v>
      </c>
      <c r="N239" s="182">
        <f t="shared" si="28"/>
        <v>911.93130700000006</v>
      </c>
      <c r="O239" s="254">
        <v>14050.36</v>
      </c>
      <c r="P239" s="182">
        <f t="shared" si="29"/>
        <v>13498.400548999998</v>
      </c>
    </row>
    <row r="240" spans="1:16" s="220" customFormat="1" ht="15" customHeight="1" x14ac:dyDescent="0.25">
      <c r="A240" s="244">
        <v>232</v>
      </c>
      <c r="B240" s="53" t="s">
        <v>2357</v>
      </c>
      <c r="C240" s="72" t="s">
        <v>2356</v>
      </c>
      <c r="D240" s="252" t="s">
        <v>51</v>
      </c>
      <c r="E240" s="168" t="s">
        <v>2009</v>
      </c>
      <c r="F240" s="168" t="s">
        <v>1944</v>
      </c>
      <c r="G240" s="248" t="s">
        <v>1924</v>
      </c>
      <c r="H240" s="253">
        <v>45292</v>
      </c>
      <c r="I240" s="253">
        <v>45658</v>
      </c>
      <c r="J240" s="48">
        <v>32430.1</v>
      </c>
      <c r="K240" s="265"/>
      <c r="L240" s="182">
        <f t="shared" si="27"/>
        <v>985.87504000000001</v>
      </c>
      <c r="M240" s="242"/>
      <c r="N240" s="182">
        <f t="shared" si="28"/>
        <v>930.74387000000002</v>
      </c>
      <c r="O240" s="254"/>
      <c r="P240" s="182">
        <f t="shared" si="29"/>
        <v>30513.481090000001</v>
      </c>
    </row>
    <row r="241" spans="1:16" s="220" customFormat="1" ht="15" customHeight="1" x14ac:dyDescent="0.25">
      <c r="A241" s="244">
        <v>233</v>
      </c>
      <c r="B241" s="53" t="s">
        <v>823</v>
      </c>
      <c r="C241" s="72" t="s">
        <v>822</v>
      </c>
      <c r="D241" s="252" t="s">
        <v>51</v>
      </c>
      <c r="E241" s="168" t="s">
        <v>2009</v>
      </c>
      <c r="F241" s="168" t="s">
        <v>1944</v>
      </c>
      <c r="G241" s="248" t="s">
        <v>1924</v>
      </c>
      <c r="H241" s="253">
        <v>45350</v>
      </c>
      <c r="I241" s="253">
        <v>45716</v>
      </c>
      <c r="J241" s="48">
        <v>32430.16</v>
      </c>
      <c r="K241" s="265"/>
      <c r="L241" s="182">
        <f t="shared" si="27"/>
        <v>985.87686400000007</v>
      </c>
      <c r="M241" s="242">
        <v>0</v>
      </c>
      <c r="N241" s="182">
        <f t="shared" si="28"/>
        <v>930.7455920000001</v>
      </c>
      <c r="O241" s="254">
        <v>0</v>
      </c>
      <c r="P241" s="182">
        <f t="shared" si="29"/>
        <v>30513.537543999999</v>
      </c>
    </row>
    <row r="242" spans="1:16" s="220" customFormat="1" ht="15" customHeight="1" x14ac:dyDescent="0.25">
      <c r="A242" s="244">
        <v>234</v>
      </c>
      <c r="B242" s="53" t="s">
        <v>621</v>
      </c>
      <c r="C242" s="72" t="s">
        <v>622</v>
      </c>
      <c r="D242" s="252" t="s">
        <v>51</v>
      </c>
      <c r="E242" s="168" t="s">
        <v>2009</v>
      </c>
      <c r="F242" s="168" t="s">
        <v>1944</v>
      </c>
      <c r="G242" s="248" t="s">
        <v>1924</v>
      </c>
      <c r="H242" s="253">
        <v>45536</v>
      </c>
      <c r="I242" s="253">
        <v>45901</v>
      </c>
      <c r="J242" s="48">
        <v>32430.16</v>
      </c>
      <c r="K242" s="265"/>
      <c r="L242" s="182">
        <f t="shared" si="27"/>
        <v>985.87686400000007</v>
      </c>
      <c r="M242" s="242"/>
      <c r="N242" s="182">
        <f t="shared" si="28"/>
        <v>930.7455920000001</v>
      </c>
      <c r="O242" s="254">
        <v>2740.46</v>
      </c>
      <c r="P242" s="182">
        <f t="shared" si="29"/>
        <v>27773.077544</v>
      </c>
    </row>
    <row r="243" spans="1:16" s="220" customFormat="1" ht="15" customHeight="1" x14ac:dyDescent="0.25">
      <c r="A243" s="244">
        <v>235</v>
      </c>
      <c r="B243" s="53" t="s">
        <v>43</v>
      </c>
      <c r="C243" s="72" t="s">
        <v>44</v>
      </c>
      <c r="D243" s="252" t="s">
        <v>38</v>
      </c>
      <c r="E243" s="168" t="s">
        <v>2009</v>
      </c>
      <c r="F243" s="168" t="s">
        <v>1944</v>
      </c>
      <c r="G243" s="248" t="s">
        <v>1924</v>
      </c>
      <c r="H243" s="253">
        <v>45505</v>
      </c>
      <c r="I243" s="253">
        <v>45870</v>
      </c>
      <c r="J243" s="48">
        <v>32430.16</v>
      </c>
      <c r="K243" s="265"/>
      <c r="L243" s="182">
        <f t="shared" ref="L243:L274" si="30">+J243/100*3.04</f>
        <v>985.87686400000007</v>
      </c>
      <c r="M243" s="242">
        <v>0</v>
      </c>
      <c r="N243" s="182">
        <f t="shared" ref="N243:N274" si="31">+J243/100*2.87</f>
        <v>930.7455920000001</v>
      </c>
      <c r="O243" s="254">
        <v>325</v>
      </c>
      <c r="P243" s="182">
        <f t="shared" ref="P243:P274" si="32">+J243-L243-M243-N243-O243</f>
        <v>30188.537543999999</v>
      </c>
    </row>
    <row r="244" spans="1:16" s="220" customFormat="1" ht="15" customHeight="1" x14ac:dyDescent="0.25">
      <c r="A244" s="244">
        <v>236</v>
      </c>
      <c r="B244" s="53" t="s">
        <v>2585</v>
      </c>
      <c r="C244" s="72" t="s">
        <v>2586</v>
      </c>
      <c r="D244" s="252" t="s">
        <v>51</v>
      </c>
      <c r="E244" s="168" t="s">
        <v>2009</v>
      </c>
      <c r="F244" s="168" t="s">
        <v>1944</v>
      </c>
      <c r="G244" s="248" t="s">
        <v>1924</v>
      </c>
      <c r="H244" s="253">
        <v>45383</v>
      </c>
      <c r="I244" s="253">
        <v>45748</v>
      </c>
      <c r="J244" s="48">
        <v>31774.71</v>
      </c>
      <c r="K244" s="265"/>
      <c r="L244" s="182">
        <f t="shared" si="30"/>
        <v>965.95118400000001</v>
      </c>
      <c r="M244" s="242"/>
      <c r="N244" s="182">
        <f t="shared" si="31"/>
        <v>911.93417699999998</v>
      </c>
      <c r="O244" s="254"/>
      <c r="P244" s="182">
        <f t="shared" si="32"/>
        <v>29896.824638999999</v>
      </c>
    </row>
    <row r="245" spans="1:16" s="220" customFormat="1" ht="15" customHeight="1" x14ac:dyDescent="0.25">
      <c r="A245" s="244">
        <v>237</v>
      </c>
      <c r="B245" s="53" t="s">
        <v>2601</v>
      </c>
      <c r="C245" s="72" t="s">
        <v>2602</v>
      </c>
      <c r="D245" s="252" t="s">
        <v>51</v>
      </c>
      <c r="E245" s="168" t="s">
        <v>2009</v>
      </c>
      <c r="F245" s="168" t="s">
        <v>1944</v>
      </c>
      <c r="G245" s="248" t="s">
        <v>1924</v>
      </c>
      <c r="H245" s="253">
        <v>45536</v>
      </c>
      <c r="I245" s="253">
        <v>45901</v>
      </c>
      <c r="J245" s="48">
        <v>32430.16</v>
      </c>
      <c r="K245" s="265"/>
      <c r="L245" s="182">
        <f t="shared" si="30"/>
        <v>985.87686400000007</v>
      </c>
      <c r="M245" s="242"/>
      <c r="N245" s="182">
        <f t="shared" si="31"/>
        <v>930.7455920000001</v>
      </c>
      <c r="O245" s="254"/>
      <c r="P245" s="182">
        <f t="shared" si="32"/>
        <v>30513.537543999999</v>
      </c>
    </row>
    <row r="246" spans="1:16" s="220" customFormat="1" ht="15" customHeight="1" x14ac:dyDescent="0.25">
      <c r="A246" s="244">
        <v>238</v>
      </c>
      <c r="B246" s="53" t="s">
        <v>2715</v>
      </c>
      <c r="C246" s="72" t="s">
        <v>2714</v>
      </c>
      <c r="D246" s="252" t="s">
        <v>51</v>
      </c>
      <c r="E246" s="168" t="s">
        <v>2009</v>
      </c>
      <c r="F246" s="168" t="s">
        <v>1944</v>
      </c>
      <c r="G246" s="248" t="s">
        <v>1924</v>
      </c>
      <c r="H246" s="253">
        <v>45689</v>
      </c>
      <c r="I246" s="253">
        <v>46054</v>
      </c>
      <c r="J246" s="48">
        <v>32430.16</v>
      </c>
      <c r="K246" s="265"/>
      <c r="L246" s="182">
        <f t="shared" si="30"/>
        <v>985.87686400000007</v>
      </c>
      <c r="M246" s="242"/>
      <c r="N246" s="182">
        <f t="shared" si="31"/>
        <v>930.7455920000001</v>
      </c>
      <c r="O246" s="254"/>
      <c r="P246" s="182">
        <f t="shared" si="32"/>
        <v>30513.537543999999</v>
      </c>
    </row>
    <row r="247" spans="1:16" s="220" customFormat="1" ht="15" customHeight="1" x14ac:dyDescent="0.25">
      <c r="A247" s="244">
        <v>239</v>
      </c>
      <c r="B247" s="53" t="s">
        <v>477</v>
      </c>
      <c r="C247" s="72" t="s">
        <v>907</v>
      </c>
      <c r="D247" s="252" t="s">
        <v>51</v>
      </c>
      <c r="E247" s="168" t="s">
        <v>2187</v>
      </c>
      <c r="F247" s="168" t="s">
        <v>1944</v>
      </c>
      <c r="G247" s="248" t="s">
        <v>1924</v>
      </c>
      <c r="H247" s="253">
        <v>45360</v>
      </c>
      <c r="I247" s="253">
        <v>45725</v>
      </c>
      <c r="J247" s="48">
        <v>15000</v>
      </c>
      <c r="K247" s="265"/>
      <c r="L247" s="182">
        <f t="shared" si="30"/>
        <v>456</v>
      </c>
      <c r="M247" s="242"/>
      <c r="N247" s="182">
        <f t="shared" si="31"/>
        <v>430.5</v>
      </c>
      <c r="O247" s="254">
        <v>2620</v>
      </c>
      <c r="P247" s="182">
        <f t="shared" si="32"/>
        <v>11493.5</v>
      </c>
    </row>
    <row r="248" spans="1:16" s="220" customFormat="1" ht="15" customHeight="1" x14ac:dyDescent="0.25">
      <c r="A248" s="244">
        <v>240</v>
      </c>
      <c r="B248" s="53" t="s">
        <v>2240</v>
      </c>
      <c r="C248" s="72" t="s">
        <v>1465</v>
      </c>
      <c r="D248" s="252" t="s">
        <v>51</v>
      </c>
      <c r="E248" s="168" t="s">
        <v>2187</v>
      </c>
      <c r="F248" s="168" t="s">
        <v>1944</v>
      </c>
      <c r="G248" s="248" t="s">
        <v>1924</v>
      </c>
      <c r="H248" s="253">
        <v>45368</v>
      </c>
      <c r="I248" s="253">
        <v>45733</v>
      </c>
      <c r="J248" s="48">
        <v>15000</v>
      </c>
      <c r="K248" s="265"/>
      <c r="L248" s="182">
        <f t="shared" si="30"/>
        <v>456</v>
      </c>
      <c r="M248" s="242"/>
      <c r="N248" s="182">
        <f t="shared" si="31"/>
        <v>430.5</v>
      </c>
      <c r="O248" s="254">
        <v>0</v>
      </c>
      <c r="P248" s="182">
        <f t="shared" si="32"/>
        <v>14113.5</v>
      </c>
    </row>
    <row r="249" spans="1:16" s="220" customFormat="1" ht="15" customHeight="1" x14ac:dyDescent="0.25">
      <c r="A249" s="244">
        <v>241</v>
      </c>
      <c r="B249" s="53" t="s">
        <v>877</v>
      </c>
      <c r="C249" s="72" t="s">
        <v>1366</v>
      </c>
      <c r="D249" s="252" t="s">
        <v>51</v>
      </c>
      <c r="E249" s="168" t="s">
        <v>2187</v>
      </c>
      <c r="F249" s="168" t="s">
        <v>1944</v>
      </c>
      <c r="G249" s="248" t="s">
        <v>1924</v>
      </c>
      <c r="H249" s="253">
        <v>45350</v>
      </c>
      <c r="I249" s="253">
        <v>45716</v>
      </c>
      <c r="J249" s="48">
        <v>15000</v>
      </c>
      <c r="K249" s="265"/>
      <c r="L249" s="182">
        <f t="shared" si="30"/>
        <v>456</v>
      </c>
      <c r="M249" s="242"/>
      <c r="N249" s="182">
        <f t="shared" si="31"/>
        <v>430.5</v>
      </c>
      <c r="O249" s="254">
        <v>0</v>
      </c>
      <c r="P249" s="182">
        <f t="shared" si="32"/>
        <v>14113.5</v>
      </c>
    </row>
    <row r="250" spans="1:16" s="220" customFormat="1" ht="15" customHeight="1" x14ac:dyDescent="0.25">
      <c r="A250" s="244">
        <v>242</v>
      </c>
      <c r="B250" s="53" t="s">
        <v>1623</v>
      </c>
      <c r="C250" s="72" t="s">
        <v>2436</v>
      </c>
      <c r="D250" s="252" t="s">
        <v>51</v>
      </c>
      <c r="E250" s="168" t="s">
        <v>2187</v>
      </c>
      <c r="F250" s="168" t="s">
        <v>1944</v>
      </c>
      <c r="G250" s="248" t="s">
        <v>1924</v>
      </c>
      <c r="H250" s="253">
        <v>45627</v>
      </c>
      <c r="I250" s="253">
        <v>45992</v>
      </c>
      <c r="J250" s="48">
        <v>1000</v>
      </c>
      <c r="K250" s="265"/>
      <c r="L250" s="182">
        <f t="shared" si="30"/>
        <v>30.4</v>
      </c>
      <c r="M250" s="242">
        <v>0</v>
      </c>
      <c r="N250" s="182">
        <f t="shared" si="31"/>
        <v>28.700000000000003</v>
      </c>
      <c r="O250" s="254">
        <v>0</v>
      </c>
      <c r="P250" s="182">
        <f t="shared" si="32"/>
        <v>940.9</v>
      </c>
    </row>
    <row r="251" spans="1:16" s="220" customFormat="1" ht="15" customHeight="1" x14ac:dyDescent="0.25">
      <c r="A251" s="244">
        <v>243</v>
      </c>
      <c r="B251" s="53" t="s">
        <v>2244</v>
      </c>
      <c r="C251" s="72" t="s">
        <v>2245</v>
      </c>
      <c r="D251" s="252" t="s">
        <v>51</v>
      </c>
      <c r="E251" s="168" t="s">
        <v>2187</v>
      </c>
      <c r="F251" s="168" t="s">
        <v>1944</v>
      </c>
      <c r="G251" s="248" t="s">
        <v>1924</v>
      </c>
      <c r="H251" s="253">
        <v>45413</v>
      </c>
      <c r="I251" s="253">
        <v>45778</v>
      </c>
      <c r="J251" s="48">
        <v>15000</v>
      </c>
      <c r="K251" s="265"/>
      <c r="L251" s="182">
        <f t="shared" si="30"/>
        <v>456</v>
      </c>
      <c r="M251" s="242"/>
      <c r="N251" s="182">
        <f t="shared" si="31"/>
        <v>430.5</v>
      </c>
      <c r="O251" s="254">
        <v>0</v>
      </c>
      <c r="P251" s="182">
        <f t="shared" si="32"/>
        <v>14113.5</v>
      </c>
    </row>
    <row r="252" spans="1:16" s="220" customFormat="1" ht="15" customHeight="1" x14ac:dyDescent="0.25">
      <c r="A252" s="244">
        <v>244</v>
      </c>
      <c r="B252" s="53" t="s">
        <v>2493</v>
      </c>
      <c r="C252" s="72" t="s">
        <v>2494</v>
      </c>
      <c r="D252" s="252" t="s">
        <v>51</v>
      </c>
      <c r="E252" s="168" t="s">
        <v>2187</v>
      </c>
      <c r="F252" s="168" t="s">
        <v>1944</v>
      </c>
      <c r="G252" s="248" t="s">
        <v>1924</v>
      </c>
      <c r="H252" s="253">
        <v>45413</v>
      </c>
      <c r="I252" s="253">
        <v>45778</v>
      </c>
      <c r="J252" s="48">
        <v>15000</v>
      </c>
      <c r="K252" s="265"/>
      <c r="L252" s="182">
        <f t="shared" si="30"/>
        <v>456</v>
      </c>
      <c r="M252" s="242"/>
      <c r="N252" s="182">
        <f t="shared" si="31"/>
        <v>430.5</v>
      </c>
      <c r="O252" s="254">
        <v>0</v>
      </c>
      <c r="P252" s="182">
        <f t="shared" si="32"/>
        <v>14113.5</v>
      </c>
    </row>
    <row r="253" spans="1:16" s="220" customFormat="1" ht="15" customHeight="1" x14ac:dyDescent="0.25">
      <c r="A253" s="244">
        <v>245</v>
      </c>
      <c r="B253" s="53" t="s">
        <v>2611</v>
      </c>
      <c r="C253" s="72" t="s">
        <v>2612</v>
      </c>
      <c r="D253" s="252" t="s">
        <v>51</v>
      </c>
      <c r="E253" s="168" t="s">
        <v>2187</v>
      </c>
      <c r="F253" s="168" t="s">
        <v>1944</v>
      </c>
      <c r="G253" s="248" t="s">
        <v>1924</v>
      </c>
      <c r="H253" s="253">
        <v>45413</v>
      </c>
      <c r="I253" s="253">
        <v>45778</v>
      </c>
      <c r="J253" s="48">
        <v>15000</v>
      </c>
      <c r="K253" s="265"/>
      <c r="L253" s="182">
        <f t="shared" si="30"/>
        <v>456</v>
      </c>
      <c r="M253" s="242"/>
      <c r="N253" s="182">
        <f t="shared" si="31"/>
        <v>430.5</v>
      </c>
      <c r="O253" s="254">
        <v>0</v>
      </c>
      <c r="P253" s="182">
        <f t="shared" si="32"/>
        <v>14113.5</v>
      </c>
    </row>
    <row r="254" spans="1:16" s="220" customFormat="1" ht="15" customHeight="1" x14ac:dyDescent="0.25">
      <c r="A254" s="244">
        <v>246</v>
      </c>
      <c r="B254" s="53" t="s">
        <v>2713</v>
      </c>
      <c r="C254" s="72" t="s">
        <v>2712</v>
      </c>
      <c r="D254" s="252" t="s">
        <v>51</v>
      </c>
      <c r="E254" s="168" t="s">
        <v>2187</v>
      </c>
      <c r="F254" s="168" t="s">
        <v>1944</v>
      </c>
      <c r="G254" s="248" t="s">
        <v>1924</v>
      </c>
      <c r="H254" s="253">
        <v>45689</v>
      </c>
      <c r="I254" s="253">
        <v>46054</v>
      </c>
      <c r="J254" s="48">
        <v>15000</v>
      </c>
      <c r="K254" s="265"/>
      <c r="L254" s="182">
        <f t="shared" si="30"/>
        <v>456</v>
      </c>
      <c r="M254" s="242"/>
      <c r="N254" s="182">
        <f t="shared" si="31"/>
        <v>430.5</v>
      </c>
      <c r="O254" s="254">
        <v>0</v>
      </c>
      <c r="P254" s="182">
        <f t="shared" si="32"/>
        <v>14113.5</v>
      </c>
    </row>
    <row r="255" spans="1:16" s="220" customFormat="1" ht="15" customHeight="1" x14ac:dyDescent="0.25">
      <c r="A255" s="244">
        <v>247</v>
      </c>
      <c r="B255" s="53" t="s">
        <v>2711</v>
      </c>
      <c r="C255" s="72" t="s">
        <v>2711</v>
      </c>
      <c r="D255" s="252" t="s">
        <v>51</v>
      </c>
      <c r="E255" s="168" t="s">
        <v>2187</v>
      </c>
      <c r="F255" s="168" t="s">
        <v>1944</v>
      </c>
      <c r="G255" s="248" t="s">
        <v>1924</v>
      </c>
      <c r="H255" s="253">
        <v>45689</v>
      </c>
      <c r="I255" s="253">
        <v>46054</v>
      </c>
      <c r="J255" s="48">
        <v>15000</v>
      </c>
      <c r="K255" s="265"/>
      <c r="L255" s="182">
        <f t="shared" si="30"/>
        <v>456</v>
      </c>
      <c r="M255" s="242"/>
      <c r="N255" s="182">
        <f t="shared" si="31"/>
        <v>430.5</v>
      </c>
      <c r="O255" s="254">
        <v>0</v>
      </c>
      <c r="P255" s="182">
        <f t="shared" si="32"/>
        <v>14113.5</v>
      </c>
    </row>
    <row r="256" spans="1:16" s="220" customFormat="1" ht="15" customHeight="1" x14ac:dyDescent="0.25">
      <c r="A256" s="244">
        <v>248</v>
      </c>
      <c r="B256" s="53" t="s">
        <v>2709</v>
      </c>
      <c r="C256" s="72" t="s">
        <v>2710</v>
      </c>
      <c r="D256" s="252" t="s">
        <v>51</v>
      </c>
      <c r="E256" s="168" t="s">
        <v>2187</v>
      </c>
      <c r="F256" s="168" t="s">
        <v>1944</v>
      </c>
      <c r="G256" s="248" t="s">
        <v>1924</v>
      </c>
      <c r="H256" s="253">
        <v>45689</v>
      </c>
      <c r="I256" s="253">
        <v>46054</v>
      </c>
      <c r="J256" s="48">
        <v>15000</v>
      </c>
      <c r="K256" s="265"/>
      <c r="L256" s="182">
        <f t="shared" si="30"/>
        <v>456</v>
      </c>
      <c r="M256" s="242"/>
      <c r="N256" s="182">
        <f t="shared" si="31"/>
        <v>430.5</v>
      </c>
      <c r="O256" s="254">
        <v>0</v>
      </c>
      <c r="P256" s="182">
        <f t="shared" si="32"/>
        <v>14113.5</v>
      </c>
    </row>
    <row r="257" spans="1:16" s="220" customFormat="1" ht="15" customHeight="1" x14ac:dyDescent="0.25">
      <c r="A257" s="244">
        <v>249</v>
      </c>
      <c r="B257" s="53" t="s">
        <v>2789</v>
      </c>
      <c r="C257" s="72" t="s">
        <v>2790</v>
      </c>
      <c r="D257" s="252" t="s">
        <v>51</v>
      </c>
      <c r="E257" s="168" t="s">
        <v>2187</v>
      </c>
      <c r="F257" s="168" t="s">
        <v>1944</v>
      </c>
      <c r="G257" s="248" t="s">
        <v>1924</v>
      </c>
      <c r="H257" s="253">
        <v>45748</v>
      </c>
      <c r="I257" s="253">
        <v>46113</v>
      </c>
      <c r="J257" s="48">
        <v>15000</v>
      </c>
      <c r="K257" s="265"/>
      <c r="L257" s="182">
        <f t="shared" si="30"/>
        <v>456</v>
      </c>
      <c r="M257" s="242"/>
      <c r="N257" s="182">
        <f t="shared" si="31"/>
        <v>430.5</v>
      </c>
      <c r="O257" s="254"/>
      <c r="P257" s="182">
        <f t="shared" si="32"/>
        <v>14113.5</v>
      </c>
    </row>
    <row r="258" spans="1:16" s="220" customFormat="1" ht="15" customHeight="1" x14ac:dyDescent="0.25">
      <c r="A258" s="244">
        <v>250</v>
      </c>
      <c r="B258" s="53" t="s">
        <v>2791</v>
      </c>
      <c r="C258" s="72" t="s">
        <v>2792</v>
      </c>
      <c r="D258" s="252" t="s">
        <v>51</v>
      </c>
      <c r="E258" s="168" t="s">
        <v>2187</v>
      </c>
      <c r="F258" s="168" t="s">
        <v>1944</v>
      </c>
      <c r="G258" s="248" t="s">
        <v>1924</v>
      </c>
      <c r="H258" s="253">
        <v>45748</v>
      </c>
      <c r="I258" s="253">
        <v>46113</v>
      </c>
      <c r="J258" s="48">
        <v>15000</v>
      </c>
      <c r="K258" s="265"/>
      <c r="L258" s="182">
        <f t="shared" si="30"/>
        <v>456</v>
      </c>
      <c r="M258" s="242"/>
      <c r="N258" s="182">
        <f t="shared" si="31"/>
        <v>430.5</v>
      </c>
      <c r="O258" s="254"/>
      <c r="P258" s="182">
        <f t="shared" si="32"/>
        <v>14113.5</v>
      </c>
    </row>
    <row r="259" spans="1:16" s="220" customFormat="1" ht="15" customHeight="1" x14ac:dyDescent="0.25">
      <c r="A259" s="244">
        <v>251</v>
      </c>
      <c r="B259" s="53" t="s">
        <v>2822</v>
      </c>
      <c r="C259" s="72" t="s">
        <v>2823</v>
      </c>
      <c r="D259" s="252" t="s">
        <v>38</v>
      </c>
      <c r="E259" s="168" t="s">
        <v>2187</v>
      </c>
      <c r="F259" s="168" t="s">
        <v>2808</v>
      </c>
      <c r="G259" s="248" t="s">
        <v>1924</v>
      </c>
      <c r="H259" s="253">
        <v>45778</v>
      </c>
      <c r="I259" s="253">
        <v>46143</v>
      </c>
      <c r="J259" s="48">
        <v>15000</v>
      </c>
      <c r="K259" s="265"/>
      <c r="L259" s="182">
        <f t="shared" si="30"/>
        <v>456</v>
      </c>
      <c r="M259" s="242"/>
      <c r="N259" s="182">
        <f t="shared" si="31"/>
        <v>430.5</v>
      </c>
      <c r="O259" s="254"/>
      <c r="P259" s="182">
        <f t="shared" si="32"/>
        <v>14113.5</v>
      </c>
    </row>
    <row r="260" spans="1:16" s="220" customFormat="1" ht="15" customHeight="1" x14ac:dyDescent="0.25">
      <c r="A260" s="244">
        <v>252</v>
      </c>
      <c r="B260" s="263" t="s">
        <v>2986</v>
      </c>
      <c r="C260" s="72" t="s">
        <v>2486</v>
      </c>
      <c r="D260" s="252" t="s">
        <v>51</v>
      </c>
      <c r="E260" s="168" t="s">
        <v>2187</v>
      </c>
      <c r="F260" s="168" t="s">
        <v>2808</v>
      </c>
      <c r="G260" s="248" t="s">
        <v>1924</v>
      </c>
      <c r="H260" s="253">
        <v>45901</v>
      </c>
      <c r="I260" s="253">
        <v>46266</v>
      </c>
      <c r="J260" s="48">
        <v>15000</v>
      </c>
      <c r="K260" s="265"/>
      <c r="L260" s="182">
        <f t="shared" si="30"/>
        <v>456</v>
      </c>
      <c r="M260" s="242"/>
      <c r="N260" s="182">
        <f t="shared" si="31"/>
        <v>430.5</v>
      </c>
      <c r="O260" s="254"/>
      <c r="P260" s="182">
        <f t="shared" si="32"/>
        <v>14113.5</v>
      </c>
    </row>
    <row r="261" spans="1:16" s="220" customFormat="1" ht="15" customHeight="1" x14ac:dyDescent="0.25">
      <c r="A261" s="244">
        <v>253</v>
      </c>
      <c r="B261" s="53" t="s">
        <v>1017</v>
      </c>
      <c r="C261" s="72" t="s">
        <v>1018</v>
      </c>
      <c r="D261" s="252" t="s">
        <v>51</v>
      </c>
      <c r="E261" s="168" t="s">
        <v>2876</v>
      </c>
      <c r="F261" s="168" t="s">
        <v>1925</v>
      </c>
      <c r="G261" s="248" t="s">
        <v>1924</v>
      </c>
      <c r="H261" s="253">
        <v>45474</v>
      </c>
      <c r="I261" s="253">
        <v>45839</v>
      </c>
      <c r="J261" s="48">
        <v>93500</v>
      </c>
      <c r="K261" s="265">
        <v>19207.13</v>
      </c>
      <c r="L261" s="182">
        <f t="shared" si="30"/>
        <v>2842.4</v>
      </c>
      <c r="M261" s="242">
        <v>10147.61</v>
      </c>
      <c r="N261" s="182">
        <f t="shared" si="31"/>
        <v>2683.4500000000003</v>
      </c>
      <c r="O261" s="254">
        <v>8525.4599999999991</v>
      </c>
      <c r="P261" s="182">
        <f t="shared" si="32"/>
        <v>69301.080000000016</v>
      </c>
    </row>
    <row r="262" spans="1:16" s="220" customFormat="1" ht="15" customHeight="1" x14ac:dyDescent="0.25">
      <c r="A262" s="244">
        <v>254</v>
      </c>
      <c r="B262" s="53" t="s">
        <v>348</v>
      </c>
      <c r="C262" s="72" t="s">
        <v>349</v>
      </c>
      <c r="D262" s="252" t="s">
        <v>51</v>
      </c>
      <c r="E262" s="168" t="s">
        <v>2945</v>
      </c>
      <c r="F262" s="168" t="s">
        <v>1925</v>
      </c>
      <c r="G262" s="248" t="s">
        <v>1924</v>
      </c>
      <c r="H262" s="253">
        <v>45697</v>
      </c>
      <c r="I262" s="253">
        <v>46062</v>
      </c>
      <c r="J262" s="48">
        <v>84292.35</v>
      </c>
      <c r="K262" s="265">
        <v>16858.47</v>
      </c>
      <c r="L262" s="182">
        <f t="shared" si="30"/>
        <v>2562.4874400000003</v>
      </c>
      <c r="M262" s="242">
        <v>7981.74</v>
      </c>
      <c r="N262" s="182">
        <f t="shared" si="31"/>
        <v>2419.1904450000002</v>
      </c>
      <c r="O262" s="254">
        <v>4715.46</v>
      </c>
      <c r="P262" s="182">
        <f t="shared" si="32"/>
        <v>66613.472114999997</v>
      </c>
    </row>
    <row r="263" spans="1:16" s="220" customFormat="1" ht="15" customHeight="1" x14ac:dyDescent="0.25">
      <c r="A263" s="244">
        <v>255</v>
      </c>
      <c r="B263" s="53" t="s">
        <v>202</v>
      </c>
      <c r="C263" s="72" t="s">
        <v>382</v>
      </c>
      <c r="D263" s="252" t="s">
        <v>38</v>
      </c>
      <c r="E263" s="168" t="s">
        <v>2945</v>
      </c>
      <c r="F263" s="168" t="s">
        <v>1925</v>
      </c>
      <c r="G263" s="248" t="s">
        <v>1924</v>
      </c>
      <c r="H263" s="253">
        <v>45516</v>
      </c>
      <c r="I263" s="253">
        <v>45881</v>
      </c>
      <c r="J263" s="48">
        <v>84292.35</v>
      </c>
      <c r="K263" s="265">
        <v>16858.47</v>
      </c>
      <c r="L263" s="182">
        <f t="shared" si="30"/>
        <v>2562.4874400000003</v>
      </c>
      <c r="M263" s="242">
        <v>0</v>
      </c>
      <c r="N263" s="182">
        <f t="shared" si="31"/>
        <v>2419.1904450000002</v>
      </c>
      <c r="O263" s="254">
        <v>13224.8</v>
      </c>
      <c r="P263" s="182">
        <f t="shared" si="32"/>
        <v>66085.872115000006</v>
      </c>
    </row>
    <row r="264" spans="1:16" s="220" customFormat="1" ht="15" customHeight="1" x14ac:dyDescent="0.25">
      <c r="A264" s="244">
        <v>256</v>
      </c>
      <c r="B264" s="53" t="s">
        <v>571</v>
      </c>
      <c r="C264" s="72" t="s">
        <v>572</v>
      </c>
      <c r="D264" s="252" t="s">
        <v>38</v>
      </c>
      <c r="E264" s="168" t="s">
        <v>2945</v>
      </c>
      <c r="F264" s="168" t="s">
        <v>1925</v>
      </c>
      <c r="G264" s="248" t="s">
        <v>1924</v>
      </c>
      <c r="H264" s="253">
        <v>45536</v>
      </c>
      <c r="I264" s="253">
        <v>45901</v>
      </c>
      <c r="J264" s="48">
        <v>84292.35</v>
      </c>
      <c r="K264" s="265">
        <v>16858.47</v>
      </c>
      <c r="L264" s="182">
        <f t="shared" si="30"/>
        <v>2562.4874400000003</v>
      </c>
      <c r="M264" s="242">
        <v>8410.5300000000007</v>
      </c>
      <c r="N264" s="182">
        <f t="shared" si="31"/>
        <v>2419.1904450000002</v>
      </c>
      <c r="O264" s="254">
        <v>4170</v>
      </c>
      <c r="P264" s="182">
        <f t="shared" si="32"/>
        <v>66730.14211500001</v>
      </c>
    </row>
    <row r="265" spans="1:16" s="220" customFormat="1" ht="15" customHeight="1" x14ac:dyDescent="0.25">
      <c r="A265" s="244">
        <v>257</v>
      </c>
      <c r="B265" s="53" t="s">
        <v>1348</v>
      </c>
      <c r="C265" s="72" t="s">
        <v>1349</v>
      </c>
      <c r="D265" s="252" t="s">
        <v>51</v>
      </c>
      <c r="E265" s="168" t="s">
        <v>2945</v>
      </c>
      <c r="F265" s="168" t="s">
        <v>1925</v>
      </c>
      <c r="G265" s="248" t="s">
        <v>1924</v>
      </c>
      <c r="H265" s="253">
        <v>45536</v>
      </c>
      <c r="I265" s="253">
        <v>45901</v>
      </c>
      <c r="J265" s="48">
        <v>84292.35</v>
      </c>
      <c r="K265" s="265">
        <v>16858.47</v>
      </c>
      <c r="L265" s="182">
        <f t="shared" si="30"/>
        <v>2562.4874400000003</v>
      </c>
      <c r="M265" s="242">
        <v>8410.5300000000007</v>
      </c>
      <c r="N265" s="182">
        <f t="shared" si="31"/>
        <v>2419.1904450000002</v>
      </c>
      <c r="O265" s="254">
        <v>41520.33</v>
      </c>
      <c r="P265" s="182">
        <f t="shared" si="32"/>
        <v>29379.812115000008</v>
      </c>
    </row>
    <row r="266" spans="1:16" s="220" customFormat="1" ht="15" customHeight="1" x14ac:dyDescent="0.25">
      <c r="A266" s="244">
        <v>258</v>
      </c>
      <c r="B266" s="53" t="s">
        <v>41</v>
      </c>
      <c r="C266" s="72" t="s">
        <v>42</v>
      </c>
      <c r="D266" s="252" t="s">
        <v>38</v>
      </c>
      <c r="E266" s="168" t="s">
        <v>2945</v>
      </c>
      <c r="F266" s="168" t="s">
        <v>1925</v>
      </c>
      <c r="G266" s="248" t="s">
        <v>1924</v>
      </c>
      <c r="H266" s="253">
        <v>45536</v>
      </c>
      <c r="I266" s="253">
        <v>45901</v>
      </c>
      <c r="J266" s="48">
        <v>84292.35</v>
      </c>
      <c r="K266" s="265">
        <v>16858.47</v>
      </c>
      <c r="L266" s="182">
        <f t="shared" si="30"/>
        <v>2562.4874400000003</v>
      </c>
      <c r="M266" s="242">
        <v>8410.5300000000007</v>
      </c>
      <c r="N266" s="182">
        <f t="shared" si="31"/>
        <v>2419.1904450000002</v>
      </c>
      <c r="O266" s="254">
        <v>2560</v>
      </c>
      <c r="P266" s="182">
        <f t="shared" si="32"/>
        <v>68340.14211500001</v>
      </c>
    </row>
    <row r="267" spans="1:16" s="220" customFormat="1" ht="15" customHeight="1" x14ac:dyDescent="0.25">
      <c r="A267" s="244">
        <v>259</v>
      </c>
      <c r="B267" s="53" t="s">
        <v>1257</v>
      </c>
      <c r="C267" s="72" t="s">
        <v>1258</v>
      </c>
      <c r="D267" s="252" t="s">
        <v>51</v>
      </c>
      <c r="E267" s="168" t="s">
        <v>2945</v>
      </c>
      <c r="F267" s="168" t="s">
        <v>1925</v>
      </c>
      <c r="G267" s="248" t="s">
        <v>1924</v>
      </c>
      <c r="H267" s="253">
        <v>45536</v>
      </c>
      <c r="I267" s="253">
        <v>45901</v>
      </c>
      <c r="J267" s="48">
        <v>84292.35</v>
      </c>
      <c r="K267" s="265">
        <v>16858.47</v>
      </c>
      <c r="L267" s="182">
        <f t="shared" si="30"/>
        <v>2562.4874400000003</v>
      </c>
      <c r="M267" s="242">
        <v>8410.5300000000007</v>
      </c>
      <c r="N267" s="182">
        <f t="shared" si="31"/>
        <v>2419.1904450000002</v>
      </c>
      <c r="O267" s="254">
        <v>4108.63</v>
      </c>
      <c r="P267" s="182">
        <f t="shared" si="32"/>
        <v>66791.512115000005</v>
      </c>
    </row>
    <row r="268" spans="1:16" s="220" customFormat="1" ht="15" customHeight="1" x14ac:dyDescent="0.25">
      <c r="A268" s="244">
        <v>260</v>
      </c>
      <c r="B268" s="53" t="s">
        <v>1055</v>
      </c>
      <c r="C268" s="72" t="s">
        <v>1056</v>
      </c>
      <c r="D268" s="252" t="s">
        <v>51</v>
      </c>
      <c r="E268" s="168" t="s">
        <v>2945</v>
      </c>
      <c r="F268" s="168" t="s">
        <v>1925</v>
      </c>
      <c r="G268" s="248" t="s">
        <v>1924</v>
      </c>
      <c r="H268" s="253">
        <v>45626</v>
      </c>
      <c r="I268" s="253">
        <v>45991</v>
      </c>
      <c r="J268" s="48">
        <v>84292.35</v>
      </c>
      <c r="K268" s="265">
        <v>16858.47</v>
      </c>
      <c r="L268" s="182">
        <f t="shared" si="30"/>
        <v>2562.4874400000003</v>
      </c>
      <c r="M268" s="242">
        <v>8410.5300000000007</v>
      </c>
      <c r="N268" s="182">
        <f t="shared" si="31"/>
        <v>2419.1904450000002</v>
      </c>
      <c r="O268" s="254">
        <v>0</v>
      </c>
      <c r="P268" s="182">
        <f t="shared" si="32"/>
        <v>70900.14211500001</v>
      </c>
    </row>
    <row r="269" spans="1:16" s="220" customFormat="1" ht="15" customHeight="1" x14ac:dyDescent="0.25">
      <c r="A269" s="244">
        <v>261</v>
      </c>
      <c r="B269" s="53" t="s">
        <v>153</v>
      </c>
      <c r="C269" s="72" t="s">
        <v>154</v>
      </c>
      <c r="D269" s="252" t="s">
        <v>38</v>
      </c>
      <c r="E269" s="168" t="s">
        <v>2945</v>
      </c>
      <c r="F269" s="168" t="s">
        <v>1925</v>
      </c>
      <c r="G269" s="248" t="s">
        <v>1924</v>
      </c>
      <c r="H269" s="253">
        <v>45566</v>
      </c>
      <c r="I269" s="253">
        <v>45931</v>
      </c>
      <c r="J269" s="48">
        <v>84292.35</v>
      </c>
      <c r="K269" s="265">
        <v>16858.47</v>
      </c>
      <c r="L269" s="182">
        <f t="shared" si="30"/>
        <v>2562.4874400000003</v>
      </c>
      <c r="M269" s="242">
        <v>8410.5300000000007</v>
      </c>
      <c r="N269" s="182">
        <f t="shared" si="31"/>
        <v>2419.1904450000002</v>
      </c>
      <c r="O269" s="254">
        <v>0</v>
      </c>
      <c r="P269" s="182">
        <f t="shared" si="32"/>
        <v>70900.14211500001</v>
      </c>
    </row>
    <row r="270" spans="1:16" s="220" customFormat="1" ht="15" customHeight="1" x14ac:dyDescent="0.25">
      <c r="A270" s="244">
        <v>262</v>
      </c>
      <c r="B270" s="53" t="s">
        <v>1614</v>
      </c>
      <c r="C270" s="72" t="s">
        <v>1615</v>
      </c>
      <c r="D270" s="252" t="s">
        <v>51</v>
      </c>
      <c r="E270" s="168" t="s">
        <v>2945</v>
      </c>
      <c r="F270" s="168" t="s">
        <v>1925</v>
      </c>
      <c r="G270" s="248" t="s">
        <v>1924</v>
      </c>
      <c r="H270" s="253">
        <v>45420</v>
      </c>
      <c r="I270" s="253">
        <v>45785</v>
      </c>
      <c r="J270" s="48">
        <v>84292.35</v>
      </c>
      <c r="K270" s="265">
        <v>16858.47</v>
      </c>
      <c r="L270" s="182">
        <f t="shared" si="30"/>
        <v>2562.4874400000003</v>
      </c>
      <c r="M270" s="242">
        <v>8410.5300000000007</v>
      </c>
      <c r="N270" s="182">
        <f t="shared" si="31"/>
        <v>2419.1904450000002</v>
      </c>
      <c r="O270" s="254">
        <v>0</v>
      </c>
      <c r="P270" s="182">
        <f t="shared" si="32"/>
        <v>70900.14211500001</v>
      </c>
    </row>
    <row r="271" spans="1:16" s="220" customFormat="1" ht="15" customHeight="1" x14ac:dyDescent="0.25">
      <c r="A271" s="244">
        <v>263</v>
      </c>
      <c r="B271" s="53" t="s">
        <v>692</v>
      </c>
      <c r="C271" s="72" t="s">
        <v>693</v>
      </c>
      <c r="D271" s="252" t="s">
        <v>51</v>
      </c>
      <c r="E271" s="168" t="s">
        <v>2945</v>
      </c>
      <c r="F271" s="168" t="s">
        <v>1925</v>
      </c>
      <c r="G271" s="248" t="s">
        <v>1924</v>
      </c>
      <c r="H271" s="253">
        <v>45566</v>
      </c>
      <c r="I271" s="253">
        <v>45931</v>
      </c>
      <c r="J271" s="48">
        <v>84292.35</v>
      </c>
      <c r="K271" s="265">
        <v>16858.47</v>
      </c>
      <c r="L271" s="182">
        <f t="shared" si="30"/>
        <v>2562.4874400000003</v>
      </c>
      <c r="M271" s="242">
        <v>8410.5300000000007</v>
      </c>
      <c r="N271" s="182">
        <f t="shared" si="31"/>
        <v>2419.1904450000002</v>
      </c>
      <c r="O271" s="254">
        <v>2858.63</v>
      </c>
      <c r="P271" s="182">
        <f t="shared" si="32"/>
        <v>68041.512115000005</v>
      </c>
    </row>
    <row r="272" spans="1:16" s="220" customFormat="1" ht="15" customHeight="1" x14ac:dyDescent="0.25">
      <c r="A272" s="244">
        <v>264</v>
      </c>
      <c r="B272" s="53" t="s">
        <v>579</v>
      </c>
      <c r="C272" s="72" t="s">
        <v>580</v>
      </c>
      <c r="D272" s="252" t="s">
        <v>38</v>
      </c>
      <c r="E272" s="168" t="s">
        <v>2945</v>
      </c>
      <c r="F272" s="168" t="s">
        <v>1925</v>
      </c>
      <c r="G272" s="248" t="s">
        <v>1924</v>
      </c>
      <c r="H272" s="253">
        <v>45536</v>
      </c>
      <c r="I272" s="253">
        <v>45901</v>
      </c>
      <c r="J272" s="48">
        <v>84292.35</v>
      </c>
      <c r="K272" s="265">
        <v>16858.47</v>
      </c>
      <c r="L272" s="182">
        <f t="shared" si="30"/>
        <v>2562.4874400000003</v>
      </c>
      <c r="M272" s="242">
        <v>8410.5300000000007</v>
      </c>
      <c r="N272" s="182">
        <f t="shared" si="31"/>
        <v>2419.1904450000002</v>
      </c>
      <c r="O272" s="254">
        <v>54012.42</v>
      </c>
      <c r="P272" s="182">
        <f t="shared" si="32"/>
        <v>16887.722115000011</v>
      </c>
    </row>
    <row r="273" spans="1:16" s="220" customFormat="1" ht="15" customHeight="1" x14ac:dyDescent="0.25">
      <c r="A273" s="244">
        <v>265</v>
      </c>
      <c r="B273" s="53" t="s">
        <v>1092</v>
      </c>
      <c r="C273" s="72" t="s">
        <v>1093</v>
      </c>
      <c r="D273" s="252" t="s">
        <v>38</v>
      </c>
      <c r="E273" s="168" t="s">
        <v>2945</v>
      </c>
      <c r="F273" s="168" t="s">
        <v>1925</v>
      </c>
      <c r="G273" s="248" t="s">
        <v>1924</v>
      </c>
      <c r="H273" s="253">
        <v>45536</v>
      </c>
      <c r="I273" s="253">
        <v>45901</v>
      </c>
      <c r="J273" s="48">
        <v>84292.35</v>
      </c>
      <c r="K273" s="265">
        <v>16858.47</v>
      </c>
      <c r="L273" s="182">
        <f t="shared" si="30"/>
        <v>2562.4874400000003</v>
      </c>
      <c r="M273" s="242">
        <v>8410.5300000000007</v>
      </c>
      <c r="N273" s="182">
        <f t="shared" si="31"/>
        <v>2419.1904450000002</v>
      </c>
      <c r="O273" s="254">
        <v>0</v>
      </c>
      <c r="P273" s="182">
        <f t="shared" si="32"/>
        <v>70900.14211500001</v>
      </c>
    </row>
    <row r="274" spans="1:16" s="220" customFormat="1" ht="15" customHeight="1" x14ac:dyDescent="0.25">
      <c r="A274" s="244">
        <v>266</v>
      </c>
      <c r="B274" s="53" t="s">
        <v>943</v>
      </c>
      <c r="C274" s="72" t="s">
        <v>944</v>
      </c>
      <c r="D274" s="252" t="s">
        <v>51</v>
      </c>
      <c r="E274" s="168" t="s">
        <v>2945</v>
      </c>
      <c r="F274" s="168" t="s">
        <v>1925</v>
      </c>
      <c r="G274" s="248" t="s">
        <v>1924</v>
      </c>
      <c r="H274" s="253">
        <v>45536</v>
      </c>
      <c r="I274" s="253">
        <v>45901</v>
      </c>
      <c r="J274" s="48">
        <v>84292.35</v>
      </c>
      <c r="K274" s="265">
        <v>16858.47</v>
      </c>
      <c r="L274" s="182">
        <f t="shared" si="30"/>
        <v>2562.4874400000003</v>
      </c>
      <c r="M274" s="242">
        <v>8410.5300000000007</v>
      </c>
      <c r="N274" s="182">
        <f t="shared" si="31"/>
        <v>2419.1904450000002</v>
      </c>
      <c r="O274" s="254">
        <v>2858.63</v>
      </c>
      <c r="P274" s="182">
        <f t="shared" si="32"/>
        <v>68041.512115000005</v>
      </c>
    </row>
    <row r="275" spans="1:16" s="220" customFormat="1" ht="15" customHeight="1" x14ac:dyDescent="0.25">
      <c r="A275" s="244">
        <v>267</v>
      </c>
      <c r="B275" s="53" t="s">
        <v>736</v>
      </c>
      <c r="C275" s="72" t="s">
        <v>737</v>
      </c>
      <c r="D275" s="252" t="s">
        <v>38</v>
      </c>
      <c r="E275" s="168" t="s">
        <v>2945</v>
      </c>
      <c r="F275" s="168" t="s">
        <v>1925</v>
      </c>
      <c r="G275" s="248" t="s">
        <v>1924</v>
      </c>
      <c r="H275" s="253">
        <v>45536</v>
      </c>
      <c r="I275" s="253">
        <v>45901</v>
      </c>
      <c r="J275" s="48">
        <v>84292.35</v>
      </c>
      <c r="K275" s="265">
        <v>16858.47</v>
      </c>
      <c r="L275" s="182">
        <f t="shared" ref="L275:L306" si="33">+J275/100*3.04</f>
        <v>2562.4874400000003</v>
      </c>
      <c r="M275" s="242">
        <v>8410.5300000000007</v>
      </c>
      <c r="N275" s="182">
        <f t="shared" ref="N275:N306" si="34">+J275/100*2.87</f>
        <v>2419.1904450000002</v>
      </c>
      <c r="O275" s="254">
        <v>0</v>
      </c>
      <c r="P275" s="182">
        <f t="shared" ref="P275:P306" si="35">+J275-L275-M275-N275-O275</f>
        <v>70900.14211500001</v>
      </c>
    </row>
    <row r="276" spans="1:16" s="220" customFormat="1" ht="15" customHeight="1" x14ac:dyDescent="0.25">
      <c r="A276" s="244">
        <v>268</v>
      </c>
      <c r="B276" s="53" t="s">
        <v>817</v>
      </c>
      <c r="C276" s="72" t="s">
        <v>818</v>
      </c>
      <c r="D276" s="252" t="s">
        <v>51</v>
      </c>
      <c r="E276" s="168" t="s">
        <v>2946</v>
      </c>
      <c r="F276" s="168" t="s">
        <v>1925</v>
      </c>
      <c r="G276" s="248" t="s">
        <v>1924</v>
      </c>
      <c r="H276" s="253">
        <v>45536</v>
      </c>
      <c r="I276" s="253">
        <v>45901</v>
      </c>
      <c r="J276" s="48">
        <v>78672.3</v>
      </c>
      <c r="K276" s="265"/>
      <c r="L276" s="182">
        <f t="shared" si="33"/>
        <v>2391.6379200000001</v>
      </c>
      <c r="M276" s="242">
        <v>6659.76</v>
      </c>
      <c r="N276" s="182">
        <f t="shared" si="34"/>
        <v>2257.8950100000002</v>
      </c>
      <c r="O276" s="254">
        <v>1715.46</v>
      </c>
      <c r="P276" s="182">
        <f t="shared" si="35"/>
        <v>65647.547070000015</v>
      </c>
    </row>
    <row r="277" spans="1:16" s="220" customFormat="1" ht="15" customHeight="1" x14ac:dyDescent="0.25">
      <c r="A277" s="244">
        <v>269</v>
      </c>
      <c r="B277" s="53" t="s">
        <v>922</v>
      </c>
      <c r="C277" s="72" t="s">
        <v>923</v>
      </c>
      <c r="D277" s="252" t="s">
        <v>51</v>
      </c>
      <c r="E277" s="168" t="s">
        <v>2946</v>
      </c>
      <c r="F277" s="168" t="s">
        <v>1925</v>
      </c>
      <c r="G277" s="248" t="s">
        <v>1924</v>
      </c>
      <c r="H277" s="253">
        <v>45383</v>
      </c>
      <c r="I277" s="253">
        <v>45748</v>
      </c>
      <c r="J277" s="48">
        <v>78672.3</v>
      </c>
      <c r="K277" s="265"/>
      <c r="L277" s="182">
        <f t="shared" si="33"/>
        <v>2391.6379200000001</v>
      </c>
      <c r="M277" s="242">
        <v>6659.76</v>
      </c>
      <c r="N277" s="182">
        <f t="shared" si="34"/>
        <v>2257.8950100000002</v>
      </c>
      <c r="O277" s="254">
        <v>6740.46</v>
      </c>
      <c r="P277" s="182">
        <f t="shared" si="35"/>
        <v>60622.547070000022</v>
      </c>
    </row>
    <row r="278" spans="1:16" s="220" customFormat="1" ht="15" customHeight="1" x14ac:dyDescent="0.25">
      <c r="A278" s="244">
        <v>270</v>
      </c>
      <c r="B278" s="53" t="s">
        <v>300</v>
      </c>
      <c r="C278" s="72" t="s">
        <v>301</v>
      </c>
      <c r="D278" s="252" t="s">
        <v>38</v>
      </c>
      <c r="E278" s="168" t="s">
        <v>2946</v>
      </c>
      <c r="F278" s="168" t="s">
        <v>1925</v>
      </c>
      <c r="G278" s="248" t="s">
        <v>1924</v>
      </c>
      <c r="H278" s="253">
        <v>45597</v>
      </c>
      <c r="I278" s="253">
        <v>45962</v>
      </c>
      <c r="J278" s="48">
        <v>78672.3</v>
      </c>
      <c r="K278" s="265"/>
      <c r="L278" s="182">
        <f t="shared" si="33"/>
        <v>2391.6379200000001</v>
      </c>
      <c r="M278" s="242">
        <v>7088.63</v>
      </c>
      <c r="N278" s="182">
        <f t="shared" si="34"/>
        <v>2257.8950100000002</v>
      </c>
      <c r="O278" s="254">
        <v>0</v>
      </c>
      <c r="P278" s="182">
        <f t="shared" si="35"/>
        <v>66934.137069999997</v>
      </c>
    </row>
    <row r="279" spans="1:16" s="220" customFormat="1" ht="15" customHeight="1" x14ac:dyDescent="0.25">
      <c r="A279" s="244">
        <v>271</v>
      </c>
      <c r="B279" s="53" t="s">
        <v>2512</v>
      </c>
      <c r="C279" s="72" t="s">
        <v>2513</v>
      </c>
      <c r="D279" s="252" t="s">
        <v>51</v>
      </c>
      <c r="E279" s="168" t="s">
        <v>2514</v>
      </c>
      <c r="F279" s="168" t="s">
        <v>1925</v>
      </c>
      <c r="G279" s="248" t="s">
        <v>1924</v>
      </c>
      <c r="H279" s="253">
        <v>45505</v>
      </c>
      <c r="I279" s="253">
        <v>45870</v>
      </c>
      <c r="J279" s="48">
        <v>84292.35</v>
      </c>
      <c r="K279" s="265"/>
      <c r="L279" s="182">
        <f t="shared" si="33"/>
        <v>2562.4874400000003</v>
      </c>
      <c r="M279" s="242">
        <v>8410.5300000000007</v>
      </c>
      <c r="N279" s="182">
        <f t="shared" si="34"/>
        <v>2419.1904450000002</v>
      </c>
      <c r="O279" s="254">
        <v>0</v>
      </c>
      <c r="P279" s="182">
        <f t="shared" si="35"/>
        <v>70900.14211500001</v>
      </c>
    </row>
    <row r="280" spans="1:16" s="220" customFormat="1" ht="15" customHeight="1" x14ac:dyDescent="0.25">
      <c r="A280" s="244">
        <v>272</v>
      </c>
      <c r="B280" s="53" t="s">
        <v>346</v>
      </c>
      <c r="C280" s="72" t="s">
        <v>347</v>
      </c>
      <c r="D280" s="252" t="s">
        <v>38</v>
      </c>
      <c r="E280" s="168" t="s">
        <v>2145</v>
      </c>
      <c r="F280" s="168" t="s">
        <v>1925</v>
      </c>
      <c r="G280" s="248" t="s">
        <v>1924</v>
      </c>
      <c r="H280" s="253">
        <v>45566</v>
      </c>
      <c r="I280" s="253">
        <v>45931</v>
      </c>
      <c r="J280" s="48">
        <v>78672.3</v>
      </c>
      <c r="K280" s="265"/>
      <c r="L280" s="182">
        <f t="shared" si="33"/>
        <v>2391.6379200000001</v>
      </c>
      <c r="M280" s="242">
        <v>7088.63</v>
      </c>
      <c r="N280" s="182">
        <f t="shared" si="34"/>
        <v>2257.8950100000002</v>
      </c>
      <c r="O280" s="254">
        <v>25553.17</v>
      </c>
      <c r="P280" s="182">
        <f t="shared" si="35"/>
        <v>41380.967069999999</v>
      </c>
    </row>
    <row r="281" spans="1:16" s="220" customFormat="1" ht="15" customHeight="1" x14ac:dyDescent="0.25">
      <c r="A281" s="244">
        <v>273</v>
      </c>
      <c r="B281" s="53" t="s">
        <v>84</v>
      </c>
      <c r="C281" s="72" t="s">
        <v>85</v>
      </c>
      <c r="D281" s="252" t="s">
        <v>38</v>
      </c>
      <c r="E281" s="168" t="s">
        <v>2864</v>
      </c>
      <c r="F281" s="168" t="s">
        <v>1928</v>
      </c>
      <c r="G281" s="248" t="s">
        <v>1924</v>
      </c>
      <c r="H281" s="253">
        <v>45778</v>
      </c>
      <c r="I281" s="253">
        <v>46143</v>
      </c>
      <c r="J281" s="48">
        <v>93500</v>
      </c>
      <c r="K281" s="265">
        <v>18700</v>
      </c>
      <c r="L281" s="182">
        <f t="shared" si="33"/>
        <v>2842.4</v>
      </c>
      <c r="M281" s="242">
        <v>8410.5300000000007</v>
      </c>
      <c r="N281" s="182">
        <f t="shared" si="34"/>
        <v>2683.4500000000003</v>
      </c>
      <c r="O281" s="254">
        <v>0</v>
      </c>
      <c r="P281" s="182">
        <f t="shared" si="35"/>
        <v>79563.62000000001</v>
      </c>
    </row>
    <row r="282" spans="1:16" s="220" customFormat="1" ht="15" customHeight="1" x14ac:dyDescent="0.25">
      <c r="A282" s="244">
        <v>274</v>
      </c>
      <c r="B282" s="53" t="s">
        <v>1206</v>
      </c>
      <c r="C282" s="72" t="s">
        <v>1207</v>
      </c>
      <c r="D282" s="252" t="s">
        <v>51</v>
      </c>
      <c r="E282" s="168" t="s">
        <v>2947</v>
      </c>
      <c r="F282" s="168" t="s">
        <v>1928</v>
      </c>
      <c r="G282" s="248" t="s">
        <v>1924</v>
      </c>
      <c r="H282" s="253">
        <v>45474</v>
      </c>
      <c r="I282" s="253">
        <v>45839</v>
      </c>
      <c r="J282" s="48">
        <v>84292.35</v>
      </c>
      <c r="K282" s="265">
        <v>16858.47</v>
      </c>
      <c r="L282" s="182">
        <f t="shared" si="33"/>
        <v>2562.4874400000003</v>
      </c>
      <c r="M282" s="242">
        <v>8410.5300000000007</v>
      </c>
      <c r="N282" s="182">
        <f t="shared" si="34"/>
        <v>2419.1904450000002</v>
      </c>
      <c r="O282" s="254">
        <v>0</v>
      </c>
      <c r="P282" s="182">
        <f t="shared" si="35"/>
        <v>70900.14211500001</v>
      </c>
    </row>
    <row r="283" spans="1:16" s="220" customFormat="1" ht="15" customHeight="1" x14ac:dyDescent="0.25">
      <c r="A283" s="244">
        <v>275</v>
      </c>
      <c r="B283" s="53" t="s">
        <v>621</v>
      </c>
      <c r="C283" s="72" t="s">
        <v>938</v>
      </c>
      <c r="D283" s="252" t="s">
        <v>51</v>
      </c>
      <c r="E283" s="168" t="s">
        <v>2947</v>
      </c>
      <c r="F283" s="168" t="s">
        <v>1928</v>
      </c>
      <c r="G283" s="248" t="s">
        <v>1924</v>
      </c>
      <c r="H283" s="253">
        <v>45627</v>
      </c>
      <c r="I283" s="253">
        <v>45992</v>
      </c>
      <c r="J283" s="48">
        <v>84292.35</v>
      </c>
      <c r="K283" s="265">
        <v>16858.47</v>
      </c>
      <c r="L283" s="182">
        <f t="shared" si="33"/>
        <v>2562.4874400000003</v>
      </c>
      <c r="M283" s="242">
        <v>8410.5300000000007</v>
      </c>
      <c r="N283" s="182">
        <f t="shared" si="34"/>
        <v>2419.1904450000002</v>
      </c>
      <c r="O283" s="254">
        <v>4750</v>
      </c>
      <c r="P283" s="182">
        <f t="shared" si="35"/>
        <v>66150.14211500001</v>
      </c>
    </row>
    <row r="284" spans="1:16" s="220" customFormat="1" ht="15" customHeight="1" x14ac:dyDescent="0.25">
      <c r="A284" s="244">
        <v>276</v>
      </c>
      <c r="B284" s="53" t="s">
        <v>376</v>
      </c>
      <c r="C284" s="72" t="s">
        <v>377</v>
      </c>
      <c r="D284" s="252" t="s">
        <v>38</v>
      </c>
      <c r="E284" s="168" t="s">
        <v>2947</v>
      </c>
      <c r="F284" s="168" t="s">
        <v>1928</v>
      </c>
      <c r="G284" s="248" t="s">
        <v>1924</v>
      </c>
      <c r="H284" s="253">
        <v>45294</v>
      </c>
      <c r="I284" s="253">
        <v>45660</v>
      </c>
      <c r="J284" s="48">
        <v>84292.35</v>
      </c>
      <c r="K284" s="265">
        <v>16858.47</v>
      </c>
      <c r="L284" s="182">
        <f t="shared" si="33"/>
        <v>2562.4874400000003</v>
      </c>
      <c r="M284" s="242">
        <v>8410.5300000000007</v>
      </c>
      <c r="N284" s="182">
        <f t="shared" si="34"/>
        <v>2419.1904450000002</v>
      </c>
      <c r="O284" s="254">
        <v>0</v>
      </c>
      <c r="P284" s="182">
        <f t="shared" si="35"/>
        <v>70900.14211500001</v>
      </c>
    </row>
    <row r="285" spans="1:16" s="220" customFormat="1" ht="15" customHeight="1" x14ac:dyDescent="0.25">
      <c r="A285" s="244">
        <v>277</v>
      </c>
      <c r="B285" s="53" t="s">
        <v>672</v>
      </c>
      <c r="C285" s="72" t="s">
        <v>673</v>
      </c>
      <c r="D285" s="252" t="s">
        <v>38</v>
      </c>
      <c r="E285" s="168" t="s">
        <v>2947</v>
      </c>
      <c r="F285" s="168" t="s">
        <v>1928</v>
      </c>
      <c r="G285" s="248" t="s">
        <v>1924</v>
      </c>
      <c r="H285" s="253">
        <v>45505</v>
      </c>
      <c r="I285" s="253">
        <v>45870</v>
      </c>
      <c r="J285" s="48">
        <v>84292.35</v>
      </c>
      <c r="K285" s="265">
        <v>16858.47</v>
      </c>
      <c r="L285" s="182">
        <f t="shared" si="33"/>
        <v>2562.4874400000003</v>
      </c>
      <c r="M285" s="242">
        <v>8410.5300000000007</v>
      </c>
      <c r="N285" s="182">
        <f t="shared" si="34"/>
        <v>2419.1904450000002</v>
      </c>
      <c r="O285" s="254">
        <v>2858.63</v>
      </c>
      <c r="P285" s="182">
        <f t="shared" si="35"/>
        <v>68041.512115000005</v>
      </c>
    </row>
    <row r="286" spans="1:16" s="220" customFormat="1" ht="15" customHeight="1" x14ac:dyDescent="0.25">
      <c r="A286" s="244">
        <v>278</v>
      </c>
      <c r="B286" s="53" t="s">
        <v>288</v>
      </c>
      <c r="C286" s="72" t="s">
        <v>289</v>
      </c>
      <c r="D286" s="252" t="s">
        <v>38</v>
      </c>
      <c r="E286" s="168" t="s">
        <v>2947</v>
      </c>
      <c r="F286" s="168" t="s">
        <v>1928</v>
      </c>
      <c r="G286" s="248" t="s">
        <v>1924</v>
      </c>
      <c r="H286" s="253">
        <v>45505</v>
      </c>
      <c r="I286" s="253">
        <v>45870</v>
      </c>
      <c r="J286" s="48">
        <v>84292.35</v>
      </c>
      <c r="K286" s="265">
        <v>16858.47</v>
      </c>
      <c r="L286" s="182">
        <f t="shared" si="33"/>
        <v>2562.4874400000003</v>
      </c>
      <c r="M286" s="242">
        <v>8410.5300000000007</v>
      </c>
      <c r="N286" s="182">
        <f t="shared" si="34"/>
        <v>2419.1904450000002</v>
      </c>
      <c r="O286" s="254">
        <v>7028.63</v>
      </c>
      <c r="P286" s="182">
        <f t="shared" si="35"/>
        <v>63871.512115000012</v>
      </c>
    </row>
    <row r="287" spans="1:16" s="220" customFormat="1" ht="15" customHeight="1" x14ac:dyDescent="0.25">
      <c r="A287" s="244">
        <v>279</v>
      </c>
      <c r="B287" s="53" t="s">
        <v>531</v>
      </c>
      <c r="C287" s="72" t="s">
        <v>532</v>
      </c>
      <c r="D287" s="252" t="s">
        <v>38</v>
      </c>
      <c r="E287" s="168" t="s">
        <v>2947</v>
      </c>
      <c r="F287" s="168" t="s">
        <v>1928</v>
      </c>
      <c r="G287" s="248" t="s">
        <v>1924</v>
      </c>
      <c r="H287" s="253">
        <v>45691</v>
      </c>
      <c r="I287" s="253">
        <v>46056</v>
      </c>
      <c r="J287" s="48">
        <v>69178.73</v>
      </c>
      <c r="K287" s="265">
        <v>12577.95</v>
      </c>
      <c r="L287" s="182">
        <f t="shared" si="33"/>
        <v>2103.0333919999998</v>
      </c>
      <c r="M287" s="242">
        <v>5213.93</v>
      </c>
      <c r="N287" s="182">
        <f t="shared" si="34"/>
        <v>1985.4295509999999</v>
      </c>
      <c r="O287" s="254">
        <v>0</v>
      </c>
      <c r="P287" s="182">
        <f t="shared" si="35"/>
        <v>59876.337056999997</v>
      </c>
    </row>
    <row r="288" spans="1:16" s="220" customFormat="1" ht="15" customHeight="1" x14ac:dyDescent="0.25">
      <c r="A288" s="244">
        <v>280</v>
      </c>
      <c r="B288" s="53" t="s">
        <v>1274</v>
      </c>
      <c r="C288" s="72" t="s">
        <v>1275</v>
      </c>
      <c r="D288" s="252" t="s">
        <v>51</v>
      </c>
      <c r="E288" s="168" t="s">
        <v>2947</v>
      </c>
      <c r="F288" s="168" t="s">
        <v>1928</v>
      </c>
      <c r="G288" s="248" t="s">
        <v>1924</v>
      </c>
      <c r="H288" s="253">
        <v>45536</v>
      </c>
      <c r="I288" s="253">
        <v>45901</v>
      </c>
      <c r="J288" s="48">
        <v>84292.35</v>
      </c>
      <c r="K288" s="265">
        <v>16858.47</v>
      </c>
      <c r="L288" s="182">
        <f t="shared" si="33"/>
        <v>2562.4874400000003</v>
      </c>
      <c r="M288" s="242">
        <v>0</v>
      </c>
      <c r="N288" s="182">
        <f t="shared" si="34"/>
        <v>2419.1904450000002</v>
      </c>
      <c r="O288" s="254">
        <v>2965.46</v>
      </c>
      <c r="P288" s="182">
        <f t="shared" si="35"/>
        <v>76345.212115000002</v>
      </c>
    </row>
    <row r="289" spans="1:16" s="220" customFormat="1" ht="15" customHeight="1" x14ac:dyDescent="0.25">
      <c r="A289" s="244">
        <v>281</v>
      </c>
      <c r="B289" s="53" t="s">
        <v>265</v>
      </c>
      <c r="C289" s="72" t="s">
        <v>266</v>
      </c>
      <c r="D289" s="252" t="s">
        <v>51</v>
      </c>
      <c r="E289" s="168" t="s">
        <v>2947</v>
      </c>
      <c r="F289" s="168" t="s">
        <v>1928</v>
      </c>
      <c r="G289" s="248" t="s">
        <v>1924</v>
      </c>
      <c r="H289" s="253">
        <v>45625</v>
      </c>
      <c r="I289" s="253">
        <v>45990</v>
      </c>
      <c r="J289" s="48">
        <v>84292.35</v>
      </c>
      <c r="K289" s="265">
        <v>16858.47</v>
      </c>
      <c r="L289" s="182">
        <f t="shared" si="33"/>
        <v>2562.4874400000003</v>
      </c>
      <c r="M289" s="242">
        <v>8410.5300000000007</v>
      </c>
      <c r="N289" s="182">
        <f t="shared" si="34"/>
        <v>2419.1904450000002</v>
      </c>
      <c r="O289" s="254">
        <v>5000</v>
      </c>
      <c r="P289" s="182">
        <f t="shared" si="35"/>
        <v>65900.14211500001</v>
      </c>
    </row>
    <row r="290" spans="1:16" s="220" customFormat="1" ht="15" customHeight="1" x14ac:dyDescent="0.25">
      <c r="A290" s="244">
        <v>282</v>
      </c>
      <c r="B290" s="53" t="s">
        <v>1229</v>
      </c>
      <c r="C290" s="72" t="s">
        <v>1753</v>
      </c>
      <c r="D290" s="252" t="s">
        <v>51</v>
      </c>
      <c r="E290" s="168" t="s">
        <v>2947</v>
      </c>
      <c r="F290" s="168" t="s">
        <v>1928</v>
      </c>
      <c r="G290" s="248" t="s">
        <v>1924</v>
      </c>
      <c r="H290" s="253">
        <v>45509</v>
      </c>
      <c r="I290" s="253">
        <v>45874</v>
      </c>
      <c r="J290" s="48">
        <v>84292.35</v>
      </c>
      <c r="K290" s="265">
        <v>16858.47</v>
      </c>
      <c r="L290" s="182">
        <f t="shared" si="33"/>
        <v>2562.4874400000003</v>
      </c>
      <c r="M290" s="242">
        <v>8410.5300000000007</v>
      </c>
      <c r="N290" s="182">
        <f t="shared" si="34"/>
        <v>2419.1904450000002</v>
      </c>
      <c r="O290" s="254">
        <v>4087.83</v>
      </c>
      <c r="P290" s="182">
        <f t="shared" si="35"/>
        <v>66812.312115000008</v>
      </c>
    </row>
    <row r="291" spans="1:16" s="220" customFormat="1" ht="15" customHeight="1" x14ac:dyDescent="0.25">
      <c r="A291" s="244">
        <v>283</v>
      </c>
      <c r="B291" s="53" t="s">
        <v>529</v>
      </c>
      <c r="C291" s="72" t="s">
        <v>530</v>
      </c>
      <c r="D291" s="252" t="s">
        <v>38</v>
      </c>
      <c r="E291" s="168" t="s">
        <v>2947</v>
      </c>
      <c r="F291" s="168" t="s">
        <v>1928</v>
      </c>
      <c r="G291" s="248" t="s">
        <v>1924</v>
      </c>
      <c r="H291" s="253">
        <v>45627</v>
      </c>
      <c r="I291" s="253">
        <v>45992</v>
      </c>
      <c r="J291" s="48">
        <v>84292.35</v>
      </c>
      <c r="K291" s="265">
        <v>16858.47</v>
      </c>
      <c r="L291" s="182">
        <f t="shared" si="33"/>
        <v>2562.4874400000003</v>
      </c>
      <c r="M291" s="242">
        <v>8410.5300000000007</v>
      </c>
      <c r="N291" s="182">
        <f t="shared" si="34"/>
        <v>2419.1904450000002</v>
      </c>
      <c r="O291" s="254">
        <v>1250</v>
      </c>
      <c r="P291" s="182">
        <f t="shared" si="35"/>
        <v>69650.14211500001</v>
      </c>
    </row>
    <row r="292" spans="1:16" s="220" customFormat="1" ht="15" customHeight="1" x14ac:dyDescent="0.25">
      <c r="A292" s="244">
        <v>284</v>
      </c>
      <c r="B292" s="53" t="s">
        <v>650</v>
      </c>
      <c r="C292" s="72" t="s">
        <v>651</v>
      </c>
      <c r="D292" s="252" t="s">
        <v>51</v>
      </c>
      <c r="E292" s="168" t="s">
        <v>2947</v>
      </c>
      <c r="F292" s="168" t="s">
        <v>1928</v>
      </c>
      <c r="G292" s="248" t="s">
        <v>1924</v>
      </c>
      <c r="H292" s="253">
        <v>45536</v>
      </c>
      <c r="I292" s="253">
        <v>45901</v>
      </c>
      <c r="J292" s="48">
        <v>84292.35</v>
      </c>
      <c r="K292" s="265">
        <v>16858.47</v>
      </c>
      <c r="L292" s="182">
        <f t="shared" si="33"/>
        <v>2562.4874400000003</v>
      </c>
      <c r="M292" s="242">
        <v>7552.88</v>
      </c>
      <c r="N292" s="182">
        <f t="shared" si="34"/>
        <v>2419.1904450000002</v>
      </c>
      <c r="O292" s="254">
        <v>4680.92</v>
      </c>
      <c r="P292" s="182">
        <f t="shared" si="35"/>
        <v>67076.872115000006</v>
      </c>
    </row>
    <row r="293" spans="1:16" s="220" customFormat="1" ht="15" customHeight="1" x14ac:dyDescent="0.25">
      <c r="A293" s="244">
        <v>285</v>
      </c>
      <c r="B293" s="53" t="s">
        <v>1404</v>
      </c>
      <c r="C293" s="72" t="s">
        <v>1405</v>
      </c>
      <c r="D293" s="252" t="s">
        <v>51</v>
      </c>
      <c r="E293" s="168" t="s">
        <v>2947</v>
      </c>
      <c r="F293" s="168" t="s">
        <v>1928</v>
      </c>
      <c r="G293" s="248" t="s">
        <v>1924</v>
      </c>
      <c r="H293" s="253">
        <v>45474</v>
      </c>
      <c r="I293" s="253">
        <v>45839</v>
      </c>
      <c r="J293" s="48">
        <v>84292.35</v>
      </c>
      <c r="K293" s="265">
        <v>16858.47</v>
      </c>
      <c r="L293" s="182">
        <f t="shared" si="33"/>
        <v>2562.4874400000003</v>
      </c>
      <c r="M293" s="242">
        <v>7552.88</v>
      </c>
      <c r="N293" s="182">
        <f t="shared" si="34"/>
        <v>2419.1904450000002</v>
      </c>
      <c r="O293" s="254">
        <v>6289.55</v>
      </c>
      <c r="P293" s="182">
        <f t="shared" si="35"/>
        <v>65468.242115000001</v>
      </c>
    </row>
    <row r="294" spans="1:16" s="220" customFormat="1" ht="15" customHeight="1" x14ac:dyDescent="0.25">
      <c r="A294" s="244">
        <v>286</v>
      </c>
      <c r="B294" s="53" t="s">
        <v>1372</v>
      </c>
      <c r="C294" s="72" t="s">
        <v>1373</v>
      </c>
      <c r="D294" s="252" t="s">
        <v>51</v>
      </c>
      <c r="E294" s="168" t="s">
        <v>2947</v>
      </c>
      <c r="F294" s="168" t="s">
        <v>1928</v>
      </c>
      <c r="G294" s="248" t="s">
        <v>1924</v>
      </c>
      <c r="H294" s="253">
        <v>45536</v>
      </c>
      <c r="I294" s="253">
        <v>45901</v>
      </c>
      <c r="J294" s="48">
        <v>84292.35</v>
      </c>
      <c r="K294" s="265">
        <v>16858.47</v>
      </c>
      <c r="L294" s="182">
        <f t="shared" si="33"/>
        <v>2562.4874400000003</v>
      </c>
      <c r="M294" s="242">
        <v>8410.5300000000007</v>
      </c>
      <c r="N294" s="182">
        <f t="shared" si="34"/>
        <v>2419.1904450000002</v>
      </c>
      <c r="O294" s="254">
        <v>0</v>
      </c>
      <c r="P294" s="182">
        <f t="shared" si="35"/>
        <v>70900.14211500001</v>
      </c>
    </row>
    <row r="295" spans="1:16" s="220" customFormat="1" ht="15" customHeight="1" x14ac:dyDescent="0.25">
      <c r="A295" s="244">
        <v>287</v>
      </c>
      <c r="B295" s="53" t="s">
        <v>1892</v>
      </c>
      <c r="C295" s="72" t="s">
        <v>1893</v>
      </c>
      <c r="D295" s="252" t="s">
        <v>51</v>
      </c>
      <c r="E295" s="168" t="s">
        <v>2947</v>
      </c>
      <c r="F295" s="168" t="s">
        <v>1928</v>
      </c>
      <c r="G295" s="248" t="s">
        <v>1924</v>
      </c>
      <c r="H295" s="253">
        <v>45292</v>
      </c>
      <c r="I295" s="253">
        <v>45658</v>
      </c>
      <c r="J295" s="48">
        <v>84292.35</v>
      </c>
      <c r="K295" s="265">
        <v>16858.47</v>
      </c>
      <c r="L295" s="182">
        <f t="shared" si="33"/>
        <v>2562.4874400000003</v>
      </c>
      <c r="M295" s="242">
        <v>8410.5300000000007</v>
      </c>
      <c r="N295" s="182">
        <f t="shared" si="34"/>
        <v>2419.1904450000002</v>
      </c>
      <c r="O295" s="254">
        <v>0</v>
      </c>
      <c r="P295" s="182">
        <f t="shared" si="35"/>
        <v>70900.14211500001</v>
      </c>
    </row>
    <row r="296" spans="1:16" s="220" customFormat="1" ht="15" customHeight="1" x14ac:dyDescent="0.25">
      <c r="A296" s="244">
        <v>288</v>
      </c>
      <c r="B296" s="53" t="s">
        <v>478</v>
      </c>
      <c r="C296" s="72" t="s">
        <v>479</v>
      </c>
      <c r="D296" s="252" t="s">
        <v>38</v>
      </c>
      <c r="E296" s="168" t="s">
        <v>2947</v>
      </c>
      <c r="F296" s="168" t="s">
        <v>1928</v>
      </c>
      <c r="G296" s="248" t="s">
        <v>1924</v>
      </c>
      <c r="H296" s="253">
        <v>45569</v>
      </c>
      <c r="I296" s="253">
        <v>45934</v>
      </c>
      <c r="J296" s="48">
        <v>84292.35</v>
      </c>
      <c r="K296" s="265">
        <v>16858.47</v>
      </c>
      <c r="L296" s="182">
        <f t="shared" si="33"/>
        <v>2562.4874400000003</v>
      </c>
      <c r="M296" s="242">
        <v>8410.5300000000007</v>
      </c>
      <c r="N296" s="182">
        <f t="shared" si="34"/>
        <v>2419.1904450000002</v>
      </c>
      <c r="O296" s="254">
        <v>0</v>
      </c>
      <c r="P296" s="182">
        <f t="shared" si="35"/>
        <v>70900.14211500001</v>
      </c>
    </row>
    <row r="297" spans="1:16" s="220" customFormat="1" ht="15" customHeight="1" x14ac:dyDescent="0.25">
      <c r="A297" s="244">
        <v>289</v>
      </c>
      <c r="B297" s="53" t="s">
        <v>1696</v>
      </c>
      <c r="C297" s="72" t="s">
        <v>1697</v>
      </c>
      <c r="D297" s="252" t="s">
        <v>51</v>
      </c>
      <c r="E297" s="168" t="s">
        <v>2948</v>
      </c>
      <c r="F297" s="168" t="s">
        <v>1928</v>
      </c>
      <c r="G297" s="248" t="s">
        <v>1924</v>
      </c>
      <c r="H297" s="253">
        <v>45566</v>
      </c>
      <c r="I297" s="253">
        <v>45931</v>
      </c>
      <c r="J297" s="48">
        <v>78672.3</v>
      </c>
      <c r="K297" s="265"/>
      <c r="L297" s="182">
        <f t="shared" si="33"/>
        <v>2391.6379200000001</v>
      </c>
      <c r="M297" s="242">
        <v>6659.79</v>
      </c>
      <c r="N297" s="182">
        <f t="shared" si="34"/>
        <v>2257.8950100000002</v>
      </c>
      <c r="O297" s="254">
        <v>44541.5</v>
      </c>
      <c r="P297" s="182">
        <f t="shared" si="35"/>
        <v>22821.477070000023</v>
      </c>
    </row>
    <row r="298" spans="1:16" s="220" customFormat="1" ht="15" customHeight="1" x14ac:dyDescent="0.25">
      <c r="A298" s="244">
        <v>290</v>
      </c>
      <c r="B298" s="53" t="s">
        <v>2635</v>
      </c>
      <c r="C298" s="72" t="s">
        <v>125</v>
      </c>
      <c r="D298" s="252" t="s">
        <v>51</v>
      </c>
      <c r="E298" s="168" t="s">
        <v>2948</v>
      </c>
      <c r="F298" s="168" t="s">
        <v>1928</v>
      </c>
      <c r="G298" s="248" t="s">
        <v>1924</v>
      </c>
      <c r="H298" s="253">
        <v>45536</v>
      </c>
      <c r="I298" s="253">
        <v>45901</v>
      </c>
      <c r="J298" s="48">
        <v>78672.3</v>
      </c>
      <c r="K298" s="265"/>
      <c r="L298" s="182">
        <f t="shared" si="33"/>
        <v>2391.6379200000001</v>
      </c>
      <c r="M298" s="242">
        <v>6659.79</v>
      </c>
      <c r="N298" s="182">
        <f t="shared" si="34"/>
        <v>2257.8950100000002</v>
      </c>
      <c r="O298" s="254">
        <v>14573.49</v>
      </c>
      <c r="P298" s="182">
        <f t="shared" si="35"/>
        <v>52789.487070000025</v>
      </c>
    </row>
    <row r="299" spans="1:16" s="220" customFormat="1" ht="15" customHeight="1" x14ac:dyDescent="0.25">
      <c r="A299" s="244">
        <v>291</v>
      </c>
      <c r="B299" s="53" t="s">
        <v>1536</v>
      </c>
      <c r="C299" s="72" t="s">
        <v>1537</v>
      </c>
      <c r="D299" s="252" t="s">
        <v>38</v>
      </c>
      <c r="E299" s="168" t="s">
        <v>2948</v>
      </c>
      <c r="F299" s="168" t="s">
        <v>1928</v>
      </c>
      <c r="G299" s="248" t="s">
        <v>1924</v>
      </c>
      <c r="H299" s="253">
        <v>45536</v>
      </c>
      <c r="I299" s="253">
        <v>45901</v>
      </c>
      <c r="J299" s="48">
        <v>78672.3</v>
      </c>
      <c r="K299" s="265"/>
      <c r="L299" s="182">
        <f t="shared" si="33"/>
        <v>2391.6379200000001</v>
      </c>
      <c r="M299" s="242">
        <v>7088.63</v>
      </c>
      <c r="N299" s="182">
        <f t="shared" si="34"/>
        <v>2257.8950100000002</v>
      </c>
      <c r="O299" s="254">
        <v>2085</v>
      </c>
      <c r="P299" s="182">
        <f t="shared" si="35"/>
        <v>64849.137069999997</v>
      </c>
    </row>
    <row r="300" spans="1:16" s="220" customFormat="1" ht="15" customHeight="1" x14ac:dyDescent="0.25">
      <c r="A300" s="244">
        <v>292</v>
      </c>
      <c r="B300" s="53" t="s">
        <v>1768</v>
      </c>
      <c r="C300" s="72" t="s">
        <v>1769</v>
      </c>
      <c r="D300" s="252" t="s">
        <v>51</v>
      </c>
      <c r="E300" s="168" t="s">
        <v>2948</v>
      </c>
      <c r="F300" s="168" t="s">
        <v>1928</v>
      </c>
      <c r="G300" s="248" t="s">
        <v>1924</v>
      </c>
      <c r="H300" s="253">
        <v>45505</v>
      </c>
      <c r="I300" s="253">
        <v>45870</v>
      </c>
      <c r="J300" s="48">
        <v>78672.3</v>
      </c>
      <c r="K300" s="265"/>
      <c r="L300" s="182">
        <f t="shared" si="33"/>
        <v>2391.6379200000001</v>
      </c>
      <c r="M300" s="242">
        <v>7088.63</v>
      </c>
      <c r="N300" s="182">
        <f t="shared" si="34"/>
        <v>2257.8950100000002</v>
      </c>
      <c r="O300" s="254">
        <v>0</v>
      </c>
      <c r="P300" s="182">
        <f t="shared" si="35"/>
        <v>66934.137069999997</v>
      </c>
    </row>
    <row r="301" spans="1:16" s="220" customFormat="1" ht="15" customHeight="1" x14ac:dyDescent="0.25">
      <c r="A301" s="244">
        <v>293</v>
      </c>
      <c r="B301" s="53" t="s">
        <v>870</v>
      </c>
      <c r="C301" s="72" t="s">
        <v>871</v>
      </c>
      <c r="D301" s="252" t="s">
        <v>38</v>
      </c>
      <c r="E301" s="168" t="s">
        <v>2948</v>
      </c>
      <c r="F301" s="168" t="s">
        <v>1928</v>
      </c>
      <c r="G301" s="248" t="s">
        <v>1924</v>
      </c>
      <c r="H301" s="253">
        <v>45509</v>
      </c>
      <c r="I301" s="253">
        <v>45874</v>
      </c>
      <c r="J301" s="48">
        <v>78672.3</v>
      </c>
      <c r="K301" s="265"/>
      <c r="L301" s="182">
        <f t="shared" si="33"/>
        <v>2391.6379200000001</v>
      </c>
      <c r="M301" s="242">
        <v>7088.63</v>
      </c>
      <c r="N301" s="182">
        <f t="shared" si="34"/>
        <v>2257.8950100000002</v>
      </c>
      <c r="O301" s="254">
        <v>0</v>
      </c>
      <c r="P301" s="182">
        <f t="shared" si="35"/>
        <v>66934.137069999997</v>
      </c>
    </row>
    <row r="302" spans="1:16" s="220" customFormat="1" ht="15" customHeight="1" x14ac:dyDescent="0.25">
      <c r="A302" s="244">
        <v>294</v>
      </c>
      <c r="B302" s="53" t="s">
        <v>362</v>
      </c>
      <c r="C302" s="72" t="s">
        <v>363</v>
      </c>
      <c r="D302" s="252" t="s">
        <v>38</v>
      </c>
      <c r="E302" s="168" t="s">
        <v>2948</v>
      </c>
      <c r="F302" s="168" t="s">
        <v>1928</v>
      </c>
      <c r="G302" s="248" t="s">
        <v>1924</v>
      </c>
      <c r="H302" s="253">
        <v>45536</v>
      </c>
      <c r="I302" s="253">
        <v>45901</v>
      </c>
      <c r="J302" s="48">
        <v>78672.3</v>
      </c>
      <c r="K302" s="265"/>
      <c r="L302" s="182">
        <f t="shared" si="33"/>
        <v>2391.6379200000001</v>
      </c>
      <c r="M302" s="242">
        <v>7088.63</v>
      </c>
      <c r="N302" s="182">
        <f t="shared" si="34"/>
        <v>2257.8950100000002</v>
      </c>
      <c r="O302" s="254">
        <v>1025</v>
      </c>
      <c r="P302" s="182">
        <f t="shared" si="35"/>
        <v>65909.137069999997</v>
      </c>
    </row>
    <row r="303" spans="1:16" s="220" customFormat="1" ht="15" customHeight="1" x14ac:dyDescent="0.25">
      <c r="A303" s="244">
        <v>295</v>
      </c>
      <c r="B303" s="53" t="s">
        <v>88</v>
      </c>
      <c r="C303" s="72" t="s">
        <v>89</v>
      </c>
      <c r="D303" s="252" t="s">
        <v>51</v>
      </c>
      <c r="E303" s="168" t="s">
        <v>2948</v>
      </c>
      <c r="F303" s="168" t="s">
        <v>1928</v>
      </c>
      <c r="G303" s="248" t="s">
        <v>1924</v>
      </c>
      <c r="H303" s="253">
        <v>45717</v>
      </c>
      <c r="I303" s="253">
        <v>46082</v>
      </c>
      <c r="J303" s="48">
        <v>78672.3</v>
      </c>
      <c r="K303" s="265"/>
      <c r="L303" s="182">
        <f t="shared" si="33"/>
        <v>2391.6379200000001</v>
      </c>
      <c r="M303" s="242">
        <v>7088.63</v>
      </c>
      <c r="N303" s="182">
        <f t="shared" si="34"/>
        <v>2257.8950100000002</v>
      </c>
      <c r="O303" s="254">
        <v>2223.38</v>
      </c>
      <c r="P303" s="182">
        <f t="shared" si="35"/>
        <v>64710.75707</v>
      </c>
    </row>
    <row r="304" spans="1:16" s="220" customFormat="1" ht="15" customHeight="1" x14ac:dyDescent="0.25">
      <c r="A304" s="244">
        <v>296</v>
      </c>
      <c r="B304" s="53" t="s">
        <v>471</v>
      </c>
      <c r="C304" s="72" t="s">
        <v>735</v>
      </c>
      <c r="D304" s="252" t="s">
        <v>38</v>
      </c>
      <c r="E304" s="168" t="s">
        <v>2948</v>
      </c>
      <c r="F304" s="168" t="s">
        <v>1928</v>
      </c>
      <c r="G304" s="248" t="s">
        <v>1924</v>
      </c>
      <c r="H304" s="253">
        <v>45536</v>
      </c>
      <c r="I304" s="253">
        <v>45901</v>
      </c>
      <c r="J304" s="48">
        <v>78672.3</v>
      </c>
      <c r="K304" s="265"/>
      <c r="L304" s="182">
        <f t="shared" si="33"/>
        <v>2391.6379200000001</v>
      </c>
      <c r="M304" s="242">
        <v>7088.63</v>
      </c>
      <c r="N304" s="182">
        <f t="shared" si="34"/>
        <v>2257.8950100000002</v>
      </c>
      <c r="O304" s="254">
        <v>1025</v>
      </c>
      <c r="P304" s="182">
        <f t="shared" si="35"/>
        <v>65909.137069999997</v>
      </c>
    </row>
    <row r="305" spans="1:16" s="220" customFormat="1" ht="15" customHeight="1" x14ac:dyDescent="0.25">
      <c r="A305" s="244">
        <v>297</v>
      </c>
      <c r="B305" s="53" t="s">
        <v>1690</v>
      </c>
      <c r="C305" s="72" t="s">
        <v>1691</v>
      </c>
      <c r="D305" s="252" t="s">
        <v>38</v>
      </c>
      <c r="E305" s="168" t="s">
        <v>2948</v>
      </c>
      <c r="F305" s="168" t="s">
        <v>1928</v>
      </c>
      <c r="G305" s="248" t="s">
        <v>1924</v>
      </c>
      <c r="H305" s="253">
        <v>45474</v>
      </c>
      <c r="I305" s="253">
        <v>45839</v>
      </c>
      <c r="J305" s="48">
        <v>78672.3</v>
      </c>
      <c r="K305" s="265"/>
      <c r="L305" s="182">
        <f t="shared" si="33"/>
        <v>2391.6379200000001</v>
      </c>
      <c r="M305" s="242">
        <v>7088.63</v>
      </c>
      <c r="N305" s="182">
        <f t="shared" si="34"/>
        <v>2257.8950100000002</v>
      </c>
      <c r="O305" s="254">
        <v>2223.38</v>
      </c>
      <c r="P305" s="182">
        <f t="shared" si="35"/>
        <v>64710.75707</v>
      </c>
    </row>
    <row r="306" spans="1:16" s="220" customFormat="1" ht="15" customHeight="1" x14ac:dyDescent="0.25">
      <c r="A306" s="244">
        <v>298</v>
      </c>
      <c r="B306" s="53" t="s">
        <v>716</v>
      </c>
      <c r="C306" s="72" t="s">
        <v>717</v>
      </c>
      <c r="D306" s="252" t="s">
        <v>51</v>
      </c>
      <c r="E306" s="168" t="s">
        <v>2948</v>
      </c>
      <c r="F306" s="168" t="s">
        <v>1928</v>
      </c>
      <c r="G306" s="248" t="s">
        <v>1924</v>
      </c>
      <c r="H306" s="253">
        <v>45566</v>
      </c>
      <c r="I306" s="253">
        <v>45931</v>
      </c>
      <c r="J306" s="48">
        <v>78672.3</v>
      </c>
      <c r="K306" s="265"/>
      <c r="L306" s="182">
        <f t="shared" si="33"/>
        <v>2391.6379200000001</v>
      </c>
      <c r="M306" s="242">
        <v>7088.63</v>
      </c>
      <c r="N306" s="182">
        <f t="shared" si="34"/>
        <v>2257.8950100000002</v>
      </c>
      <c r="O306" s="254">
        <v>8498.380000000001</v>
      </c>
      <c r="P306" s="182">
        <f t="shared" si="35"/>
        <v>58435.757069999992</v>
      </c>
    </row>
    <row r="307" spans="1:16" s="220" customFormat="1" ht="15" customHeight="1" x14ac:dyDescent="0.25">
      <c r="A307" s="244">
        <v>299</v>
      </c>
      <c r="B307" s="53" t="s">
        <v>472</v>
      </c>
      <c r="C307" s="72" t="s">
        <v>473</v>
      </c>
      <c r="D307" s="252" t="s">
        <v>38</v>
      </c>
      <c r="E307" s="168" t="s">
        <v>2948</v>
      </c>
      <c r="F307" s="168" t="s">
        <v>1928</v>
      </c>
      <c r="G307" s="248" t="s">
        <v>1924</v>
      </c>
      <c r="H307" s="253">
        <v>45809</v>
      </c>
      <c r="I307" s="253">
        <v>46174</v>
      </c>
      <c r="J307" s="48">
        <v>78672.3</v>
      </c>
      <c r="K307" s="265"/>
      <c r="L307" s="182">
        <f t="shared" ref="L307:L338" si="36">+J307/100*3.04</f>
        <v>2391.6379200000001</v>
      </c>
      <c r="M307" s="242">
        <v>6659.76</v>
      </c>
      <c r="N307" s="182">
        <f t="shared" ref="N307:N338" si="37">+J307/100*2.87</f>
        <v>2257.8950100000002</v>
      </c>
      <c r="O307" s="254">
        <v>5963.84</v>
      </c>
      <c r="P307" s="182">
        <f t="shared" ref="P307:P338" si="38">+J307-L307-M307-N307-O307</f>
        <v>61399.167070000025</v>
      </c>
    </row>
    <row r="308" spans="1:16" s="220" customFormat="1" ht="15" customHeight="1" x14ac:dyDescent="0.25">
      <c r="A308" s="244">
        <v>300</v>
      </c>
      <c r="B308" s="53" t="s">
        <v>992</v>
      </c>
      <c r="C308" s="72" t="s">
        <v>993</v>
      </c>
      <c r="D308" s="252" t="s">
        <v>51</v>
      </c>
      <c r="E308" s="168" t="s">
        <v>2948</v>
      </c>
      <c r="F308" s="168" t="s">
        <v>1928</v>
      </c>
      <c r="G308" s="248" t="s">
        <v>1924</v>
      </c>
      <c r="H308" s="253">
        <v>45778</v>
      </c>
      <c r="I308" s="253">
        <v>46143</v>
      </c>
      <c r="J308" s="48">
        <v>78672.3</v>
      </c>
      <c r="K308" s="265"/>
      <c r="L308" s="182">
        <f t="shared" si="36"/>
        <v>2391.6379200000001</v>
      </c>
      <c r="M308" s="242">
        <v>6314.22</v>
      </c>
      <c r="N308" s="182">
        <f t="shared" si="37"/>
        <v>2257.8950100000002</v>
      </c>
      <c r="O308" s="254">
        <v>3430.92</v>
      </c>
      <c r="P308" s="182">
        <f t="shared" si="38"/>
        <v>64277.627070000002</v>
      </c>
    </row>
    <row r="309" spans="1:16" s="220" customFormat="1" ht="15" customHeight="1" x14ac:dyDescent="0.25">
      <c r="A309" s="244">
        <v>301</v>
      </c>
      <c r="B309" s="53" t="s">
        <v>269</v>
      </c>
      <c r="C309" s="72" t="s">
        <v>270</v>
      </c>
      <c r="D309" s="252" t="s">
        <v>38</v>
      </c>
      <c r="E309" s="168" t="s">
        <v>2948</v>
      </c>
      <c r="F309" s="168" t="s">
        <v>1928</v>
      </c>
      <c r="G309" s="248" t="s">
        <v>1924</v>
      </c>
      <c r="H309" s="253">
        <v>45509</v>
      </c>
      <c r="I309" s="253">
        <v>45874</v>
      </c>
      <c r="J309" s="48">
        <v>78672.3</v>
      </c>
      <c r="K309" s="265"/>
      <c r="L309" s="182">
        <f t="shared" si="36"/>
        <v>2391.6379200000001</v>
      </c>
      <c r="M309" s="242">
        <v>7088.63</v>
      </c>
      <c r="N309" s="182">
        <f t="shared" si="37"/>
        <v>2257.8950100000002</v>
      </c>
      <c r="O309" s="254">
        <v>0</v>
      </c>
      <c r="P309" s="182">
        <f t="shared" si="38"/>
        <v>66934.137069999997</v>
      </c>
    </row>
    <row r="310" spans="1:16" s="220" customFormat="1" ht="15" customHeight="1" x14ac:dyDescent="0.25">
      <c r="A310" s="244">
        <v>302</v>
      </c>
      <c r="B310" s="53" t="s">
        <v>342</v>
      </c>
      <c r="C310" s="72" t="s">
        <v>343</v>
      </c>
      <c r="D310" s="252" t="s">
        <v>38</v>
      </c>
      <c r="E310" s="168" t="s">
        <v>2948</v>
      </c>
      <c r="F310" s="168" t="s">
        <v>1928</v>
      </c>
      <c r="G310" s="248" t="s">
        <v>1924</v>
      </c>
      <c r="H310" s="253">
        <v>45620</v>
      </c>
      <c r="I310" s="253">
        <v>45985</v>
      </c>
      <c r="J310" s="48">
        <v>78672.3</v>
      </c>
      <c r="K310" s="265"/>
      <c r="L310" s="182">
        <f t="shared" si="36"/>
        <v>2391.6379200000001</v>
      </c>
      <c r="M310" s="242">
        <v>6659.79</v>
      </c>
      <c r="N310" s="182">
        <f t="shared" si="37"/>
        <v>2257.8950100000002</v>
      </c>
      <c r="O310" s="254">
        <v>1715.46</v>
      </c>
      <c r="P310" s="182">
        <f t="shared" si="38"/>
        <v>65647.517070000016</v>
      </c>
    </row>
    <row r="311" spans="1:16" s="220" customFormat="1" ht="15" customHeight="1" x14ac:dyDescent="0.25">
      <c r="A311" s="244">
        <v>303</v>
      </c>
      <c r="B311" s="53" t="s">
        <v>80</v>
      </c>
      <c r="C311" s="72" t="s">
        <v>81</v>
      </c>
      <c r="D311" s="252" t="s">
        <v>51</v>
      </c>
      <c r="E311" s="168" t="s">
        <v>2948</v>
      </c>
      <c r="F311" s="168" t="s">
        <v>1928</v>
      </c>
      <c r="G311" s="248" t="s">
        <v>1924</v>
      </c>
      <c r="H311" s="253">
        <v>45292</v>
      </c>
      <c r="I311" s="253">
        <v>45658</v>
      </c>
      <c r="J311" s="48">
        <v>78672.3</v>
      </c>
      <c r="K311" s="265"/>
      <c r="L311" s="182">
        <f t="shared" si="36"/>
        <v>2391.6379200000001</v>
      </c>
      <c r="M311" s="242">
        <v>6659.79</v>
      </c>
      <c r="N311" s="182">
        <f t="shared" si="37"/>
        <v>2257.8950100000002</v>
      </c>
      <c r="O311" s="254">
        <v>61103.08</v>
      </c>
      <c r="P311" s="182">
        <f t="shared" si="38"/>
        <v>6259.8970700000209</v>
      </c>
    </row>
    <row r="312" spans="1:16" s="220" customFormat="1" ht="15" customHeight="1" x14ac:dyDescent="0.25">
      <c r="A312" s="244">
        <v>304</v>
      </c>
      <c r="B312" s="53" t="s">
        <v>830</v>
      </c>
      <c r="C312" s="72" t="s">
        <v>831</v>
      </c>
      <c r="D312" s="252" t="s">
        <v>38</v>
      </c>
      <c r="E312" s="168" t="s">
        <v>2948</v>
      </c>
      <c r="F312" s="168" t="s">
        <v>1928</v>
      </c>
      <c r="G312" s="248" t="s">
        <v>1924</v>
      </c>
      <c r="H312" s="253">
        <v>45587</v>
      </c>
      <c r="I312" s="253">
        <v>45952</v>
      </c>
      <c r="J312" s="48">
        <v>78672.3</v>
      </c>
      <c r="K312" s="265"/>
      <c r="L312" s="182">
        <f t="shared" si="36"/>
        <v>2391.6379200000001</v>
      </c>
      <c r="M312" s="242">
        <v>7088.63</v>
      </c>
      <c r="N312" s="182">
        <f t="shared" si="37"/>
        <v>2257.8950100000002</v>
      </c>
      <c r="O312" s="254">
        <v>34927.129999999997</v>
      </c>
      <c r="P312" s="182">
        <f t="shared" si="38"/>
        <v>32007.00707</v>
      </c>
    </row>
    <row r="313" spans="1:16" s="220" customFormat="1" ht="15" customHeight="1" x14ac:dyDescent="0.25">
      <c r="A313" s="244">
        <v>305</v>
      </c>
      <c r="B313" s="53" t="s">
        <v>2254</v>
      </c>
      <c r="C313" s="72" t="s">
        <v>1527</v>
      </c>
      <c r="D313" s="252" t="s">
        <v>38</v>
      </c>
      <c r="E313" s="168" t="s">
        <v>2054</v>
      </c>
      <c r="F313" s="168" t="s">
        <v>1928</v>
      </c>
      <c r="G313" s="248" t="s">
        <v>1924</v>
      </c>
      <c r="H313" s="253">
        <v>45748</v>
      </c>
      <c r="I313" s="253">
        <v>46113</v>
      </c>
      <c r="J313" s="48">
        <v>23059.58</v>
      </c>
      <c r="K313" s="265"/>
      <c r="L313" s="182">
        <f t="shared" si="36"/>
        <v>701.01123200000006</v>
      </c>
      <c r="M313" s="242">
        <v>0</v>
      </c>
      <c r="N313" s="182">
        <f t="shared" si="37"/>
        <v>661.80994600000008</v>
      </c>
      <c r="O313" s="254">
        <v>0</v>
      </c>
      <c r="P313" s="182">
        <f t="shared" si="38"/>
        <v>21696.758822</v>
      </c>
    </row>
    <row r="314" spans="1:16" s="220" customFormat="1" ht="15" customHeight="1" x14ac:dyDescent="0.25">
      <c r="A314" s="244">
        <v>306</v>
      </c>
      <c r="B314" s="53" t="s">
        <v>486</v>
      </c>
      <c r="C314" s="72" t="s">
        <v>487</v>
      </c>
      <c r="D314" s="252" t="s">
        <v>51</v>
      </c>
      <c r="E314" s="168" t="s">
        <v>2054</v>
      </c>
      <c r="F314" s="168" t="s">
        <v>1928</v>
      </c>
      <c r="G314" s="248" t="s">
        <v>1924</v>
      </c>
      <c r="H314" s="253">
        <v>45804</v>
      </c>
      <c r="I314" s="253">
        <v>46169</v>
      </c>
      <c r="J314" s="48">
        <v>23059.58</v>
      </c>
      <c r="K314" s="265"/>
      <c r="L314" s="182">
        <f t="shared" si="36"/>
        <v>701.01123200000006</v>
      </c>
      <c r="M314" s="242">
        <v>0</v>
      </c>
      <c r="N314" s="182">
        <f t="shared" si="37"/>
        <v>661.80994600000008</v>
      </c>
      <c r="O314" s="254">
        <v>975</v>
      </c>
      <c r="P314" s="182">
        <f t="shared" si="38"/>
        <v>20721.758822</v>
      </c>
    </row>
    <row r="315" spans="1:16" s="220" customFormat="1" ht="15" customHeight="1" x14ac:dyDescent="0.25">
      <c r="A315" s="244">
        <v>307</v>
      </c>
      <c r="B315" s="53" t="s">
        <v>1241</v>
      </c>
      <c r="C315" s="72" t="s">
        <v>1242</v>
      </c>
      <c r="D315" s="252" t="s">
        <v>51</v>
      </c>
      <c r="E315" s="168" t="s">
        <v>2054</v>
      </c>
      <c r="F315" s="168" t="s">
        <v>1928</v>
      </c>
      <c r="G315" s="248" t="s">
        <v>1924</v>
      </c>
      <c r="H315" s="253">
        <v>45474</v>
      </c>
      <c r="I315" s="253">
        <v>45839</v>
      </c>
      <c r="J315" s="48">
        <v>23059.58</v>
      </c>
      <c r="K315" s="265"/>
      <c r="L315" s="182">
        <f t="shared" si="36"/>
        <v>701.01123200000006</v>
      </c>
      <c r="M315" s="242">
        <v>0</v>
      </c>
      <c r="N315" s="182">
        <f t="shared" si="37"/>
        <v>661.80994600000008</v>
      </c>
      <c r="O315" s="254">
        <v>0</v>
      </c>
      <c r="P315" s="182">
        <f t="shared" si="38"/>
        <v>21696.758822</v>
      </c>
    </row>
    <row r="316" spans="1:16" s="220" customFormat="1" ht="15" customHeight="1" x14ac:dyDescent="0.25">
      <c r="A316" s="244">
        <v>308</v>
      </c>
      <c r="B316" s="53" t="s">
        <v>2535</v>
      </c>
      <c r="C316" s="72" t="s">
        <v>2536</v>
      </c>
      <c r="D316" s="252" t="s">
        <v>38</v>
      </c>
      <c r="E316" s="168" t="s">
        <v>2537</v>
      </c>
      <c r="F316" s="168" t="s">
        <v>1928</v>
      </c>
      <c r="G316" s="248" t="s">
        <v>1924</v>
      </c>
      <c r="H316" s="253">
        <v>45505</v>
      </c>
      <c r="I316" s="253">
        <v>45870</v>
      </c>
      <c r="J316" s="48">
        <v>15730</v>
      </c>
      <c r="K316" s="265"/>
      <c r="L316" s="182">
        <f t="shared" si="36"/>
        <v>478.19200000000006</v>
      </c>
      <c r="M316" s="242">
        <v>0</v>
      </c>
      <c r="N316" s="182">
        <f t="shared" si="37"/>
        <v>451.45100000000002</v>
      </c>
      <c r="O316" s="254"/>
      <c r="P316" s="182">
        <f t="shared" si="38"/>
        <v>14800.357</v>
      </c>
    </row>
    <row r="317" spans="1:16" s="220" customFormat="1" ht="15" customHeight="1" x14ac:dyDescent="0.25">
      <c r="A317" s="244">
        <v>309</v>
      </c>
      <c r="B317" s="53" t="s">
        <v>733</v>
      </c>
      <c r="C317" s="72" t="s">
        <v>734</v>
      </c>
      <c r="D317" s="252" t="s">
        <v>38</v>
      </c>
      <c r="E317" s="168" t="s">
        <v>2870</v>
      </c>
      <c r="F317" s="168" t="s">
        <v>1946</v>
      </c>
      <c r="G317" s="248" t="s">
        <v>1924</v>
      </c>
      <c r="H317" s="253">
        <v>45758</v>
      </c>
      <c r="I317" s="253">
        <v>46123</v>
      </c>
      <c r="J317" s="48">
        <v>93500</v>
      </c>
      <c r="K317" s="265"/>
      <c r="L317" s="182">
        <f t="shared" si="36"/>
        <v>2842.4</v>
      </c>
      <c r="M317" s="242">
        <v>9718.75</v>
      </c>
      <c r="N317" s="182">
        <f t="shared" si="37"/>
        <v>2683.4500000000003</v>
      </c>
      <c r="O317" s="254">
        <v>21923.45</v>
      </c>
      <c r="P317" s="182">
        <f t="shared" si="38"/>
        <v>56331.950000000012</v>
      </c>
    </row>
    <row r="318" spans="1:16" s="220" customFormat="1" ht="15" customHeight="1" x14ac:dyDescent="0.25">
      <c r="A318" s="244">
        <v>310</v>
      </c>
      <c r="B318" s="53" t="s">
        <v>2503</v>
      </c>
      <c r="C318" s="72" t="s">
        <v>2504</v>
      </c>
      <c r="D318" s="252" t="s">
        <v>38</v>
      </c>
      <c r="E318" s="168" t="s">
        <v>2949</v>
      </c>
      <c r="F318" s="168" t="s">
        <v>1946</v>
      </c>
      <c r="G318" s="248" t="s">
        <v>1924</v>
      </c>
      <c r="H318" s="253">
        <v>45444</v>
      </c>
      <c r="I318" s="253">
        <v>45809</v>
      </c>
      <c r="J318" s="48">
        <v>84292.35</v>
      </c>
      <c r="K318" s="265"/>
      <c r="L318" s="182">
        <f t="shared" si="36"/>
        <v>2562.4874400000003</v>
      </c>
      <c r="M318" s="242">
        <v>8410.5300000000007</v>
      </c>
      <c r="N318" s="182">
        <f t="shared" si="37"/>
        <v>2419.1904450000002</v>
      </c>
      <c r="O318" s="254">
        <v>0</v>
      </c>
      <c r="P318" s="182">
        <f t="shared" si="38"/>
        <v>70900.14211500001</v>
      </c>
    </row>
    <row r="319" spans="1:16" s="220" customFormat="1" ht="15" customHeight="1" x14ac:dyDescent="0.25">
      <c r="A319" s="244">
        <v>311</v>
      </c>
      <c r="B319" s="53" t="s">
        <v>2355</v>
      </c>
      <c r="C319" s="72" t="s">
        <v>2354</v>
      </c>
      <c r="D319" s="252" t="s">
        <v>38</v>
      </c>
      <c r="E319" s="168" t="s">
        <v>2349</v>
      </c>
      <c r="F319" s="168" t="s">
        <v>1946</v>
      </c>
      <c r="G319" s="248" t="s">
        <v>1924</v>
      </c>
      <c r="H319" s="253">
        <v>45653</v>
      </c>
      <c r="I319" s="253">
        <v>46018</v>
      </c>
      <c r="J319" s="48">
        <v>84292.35</v>
      </c>
      <c r="K319" s="265"/>
      <c r="L319" s="182">
        <f t="shared" si="36"/>
        <v>2562.4874400000003</v>
      </c>
      <c r="M319" s="242">
        <v>8410.5300000000007</v>
      </c>
      <c r="N319" s="182">
        <f t="shared" si="37"/>
        <v>2419.1904450000002</v>
      </c>
      <c r="O319" s="254">
        <v>10000</v>
      </c>
      <c r="P319" s="182">
        <f t="shared" si="38"/>
        <v>60900.14211500001</v>
      </c>
    </row>
    <row r="320" spans="1:16" s="220" customFormat="1" ht="15" customHeight="1" x14ac:dyDescent="0.25">
      <c r="A320" s="244">
        <v>312</v>
      </c>
      <c r="B320" s="53" t="s">
        <v>477</v>
      </c>
      <c r="C320" s="72" t="s">
        <v>2253</v>
      </c>
      <c r="D320" s="252" t="s">
        <v>51</v>
      </c>
      <c r="E320" s="168" t="s">
        <v>1947</v>
      </c>
      <c r="F320" s="168" t="s">
        <v>1946</v>
      </c>
      <c r="G320" s="248" t="s">
        <v>1924</v>
      </c>
      <c r="H320" s="253">
        <v>45536</v>
      </c>
      <c r="I320" s="253">
        <v>45901</v>
      </c>
      <c r="J320" s="48">
        <v>84292.35</v>
      </c>
      <c r="K320" s="265"/>
      <c r="L320" s="182">
        <f t="shared" si="36"/>
        <v>2562.4874400000003</v>
      </c>
      <c r="M320" s="242">
        <v>8410.5300000000007</v>
      </c>
      <c r="N320" s="182">
        <f t="shared" si="37"/>
        <v>2419.1904450000002</v>
      </c>
      <c r="O320" s="254">
        <v>2858.63</v>
      </c>
      <c r="P320" s="182">
        <f t="shared" si="38"/>
        <v>68041.512115000005</v>
      </c>
    </row>
    <row r="321" spans="1:16" s="220" customFormat="1" ht="15" customHeight="1" x14ac:dyDescent="0.25">
      <c r="A321" s="244">
        <v>313</v>
      </c>
      <c r="B321" s="53" t="s">
        <v>754</v>
      </c>
      <c r="C321" s="72" t="s">
        <v>755</v>
      </c>
      <c r="D321" s="252" t="s">
        <v>51</v>
      </c>
      <c r="E321" s="168" t="s">
        <v>1948</v>
      </c>
      <c r="F321" s="168" t="s">
        <v>1946</v>
      </c>
      <c r="G321" s="248" t="s">
        <v>1924</v>
      </c>
      <c r="H321" s="253">
        <v>45658</v>
      </c>
      <c r="I321" s="253">
        <v>46023</v>
      </c>
      <c r="J321" s="48">
        <v>84292.35</v>
      </c>
      <c r="K321" s="265"/>
      <c r="L321" s="182">
        <f t="shared" si="36"/>
        <v>2562.4874400000003</v>
      </c>
      <c r="M321" s="242">
        <v>8410.5300000000007</v>
      </c>
      <c r="N321" s="182">
        <f t="shared" si="37"/>
        <v>2419.1904450000002</v>
      </c>
      <c r="O321" s="254">
        <v>100</v>
      </c>
      <c r="P321" s="182">
        <f t="shared" si="38"/>
        <v>70800.14211500001</v>
      </c>
    </row>
    <row r="322" spans="1:16" s="220" customFormat="1" ht="15" customHeight="1" x14ac:dyDescent="0.25">
      <c r="A322" s="244">
        <v>314</v>
      </c>
      <c r="B322" s="53" t="s">
        <v>1856</v>
      </c>
      <c r="C322" s="72" t="s">
        <v>1857</v>
      </c>
      <c r="D322" s="252" t="s">
        <v>51</v>
      </c>
      <c r="E322" s="168" t="s">
        <v>2008</v>
      </c>
      <c r="F322" s="168" t="s">
        <v>1946</v>
      </c>
      <c r="G322" s="248" t="s">
        <v>1924</v>
      </c>
      <c r="H322" s="253">
        <v>45566</v>
      </c>
      <c r="I322" s="253">
        <v>45931</v>
      </c>
      <c r="J322" s="48">
        <v>84292.35</v>
      </c>
      <c r="K322" s="265"/>
      <c r="L322" s="182">
        <f t="shared" si="36"/>
        <v>2562.4874400000003</v>
      </c>
      <c r="M322" s="242">
        <v>8410.5300000000007</v>
      </c>
      <c r="N322" s="182">
        <f t="shared" si="37"/>
        <v>2419.1904450000002</v>
      </c>
      <c r="O322" s="254">
        <v>4574.09</v>
      </c>
      <c r="P322" s="182">
        <f t="shared" si="38"/>
        <v>66326.052115000013</v>
      </c>
    </row>
    <row r="323" spans="1:16" s="220" customFormat="1" ht="15" customHeight="1" x14ac:dyDescent="0.25">
      <c r="A323" s="244">
        <v>315</v>
      </c>
      <c r="B323" s="53" t="s">
        <v>684</v>
      </c>
      <c r="C323" s="72" t="s">
        <v>685</v>
      </c>
      <c r="D323" s="252" t="s">
        <v>38</v>
      </c>
      <c r="E323" s="168" t="s">
        <v>1977</v>
      </c>
      <c r="F323" s="168" t="s">
        <v>1946</v>
      </c>
      <c r="G323" s="248" t="s">
        <v>1924</v>
      </c>
      <c r="H323" s="253">
        <v>45759</v>
      </c>
      <c r="I323" s="253">
        <v>46124</v>
      </c>
      <c r="J323" s="48">
        <v>84292.53</v>
      </c>
      <c r="K323" s="265"/>
      <c r="L323" s="182">
        <f t="shared" si="36"/>
        <v>2562.4929120000002</v>
      </c>
      <c r="M323" s="242">
        <v>8410.5300000000007</v>
      </c>
      <c r="N323" s="182">
        <f t="shared" si="37"/>
        <v>2419.1956110000001</v>
      </c>
      <c r="O323" s="254">
        <v>0</v>
      </c>
      <c r="P323" s="182">
        <f t="shared" si="38"/>
        <v>70900.311476999996</v>
      </c>
    </row>
    <row r="324" spans="1:16" s="220" customFormat="1" ht="15" customHeight="1" x14ac:dyDescent="0.25">
      <c r="A324" s="244">
        <v>316</v>
      </c>
      <c r="B324" s="53" t="s">
        <v>2608</v>
      </c>
      <c r="C324" s="72" t="s">
        <v>2609</v>
      </c>
      <c r="D324" s="252" t="s">
        <v>38</v>
      </c>
      <c r="E324" s="168" t="s">
        <v>1977</v>
      </c>
      <c r="F324" s="168" t="s">
        <v>1946</v>
      </c>
      <c r="G324" s="248" t="s">
        <v>1924</v>
      </c>
      <c r="H324" s="253">
        <v>45444</v>
      </c>
      <c r="I324" s="253">
        <v>45809</v>
      </c>
      <c r="J324" s="48">
        <v>84292.35</v>
      </c>
      <c r="K324" s="265"/>
      <c r="L324" s="182">
        <f t="shared" si="36"/>
        <v>2562.4874400000003</v>
      </c>
      <c r="M324" s="242">
        <v>8410.5300000000007</v>
      </c>
      <c r="N324" s="182">
        <f t="shared" si="37"/>
        <v>2419.1904450000002</v>
      </c>
      <c r="O324" s="254"/>
      <c r="P324" s="182">
        <f t="shared" si="38"/>
        <v>70900.14211500001</v>
      </c>
    </row>
    <row r="325" spans="1:16" s="220" customFormat="1" ht="15" customHeight="1" x14ac:dyDescent="0.25">
      <c r="A325" s="244">
        <v>317</v>
      </c>
      <c r="B325" s="53" t="s">
        <v>360</v>
      </c>
      <c r="C325" s="72" t="s">
        <v>361</v>
      </c>
      <c r="D325" s="252" t="s">
        <v>38</v>
      </c>
      <c r="E325" s="168" t="s">
        <v>1977</v>
      </c>
      <c r="F325" s="168" t="s">
        <v>1946</v>
      </c>
      <c r="G325" s="248" t="s">
        <v>1924</v>
      </c>
      <c r="H325" s="253">
        <v>45806</v>
      </c>
      <c r="I325" s="253">
        <v>46171</v>
      </c>
      <c r="J325" s="48">
        <v>84292.35</v>
      </c>
      <c r="K325" s="265"/>
      <c r="L325" s="182">
        <f t="shared" si="36"/>
        <v>2562.4874400000003</v>
      </c>
      <c r="M325" s="242">
        <v>7981.74</v>
      </c>
      <c r="N325" s="182">
        <f t="shared" si="37"/>
        <v>2419.1904450000002</v>
      </c>
      <c r="O325" s="254">
        <v>4574.09</v>
      </c>
      <c r="P325" s="182">
        <f t="shared" si="38"/>
        <v>66754.842115000007</v>
      </c>
    </row>
    <row r="326" spans="1:16" s="220" customFormat="1" ht="15" customHeight="1" x14ac:dyDescent="0.25">
      <c r="A326" s="244">
        <v>318</v>
      </c>
      <c r="B326" s="53" t="s">
        <v>151</v>
      </c>
      <c r="C326" s="72" t="s">
        <v>152</v>
      </c>
      <c r="D326" s="252" t="s">
        <v>51</v>
      </c>
      <c r="E326" s="168" t="s">
        <v>1977</v>
      </c>
      <c r="F326" s="168" t="s">
        <v>1946</v>
      </c>
      <c r="G326" s="248" t="s">
        <v>1924</v>
      </c>
      <c r="H326" s="253">
        <v>45604</v>
      </c>
      <c r="I326" s="253">
        <v>45969</v>
      </c>
      <c r="J326" s="48">
        <v>84292.35</v>
      </c>
      <c r="K326" s="265"/>
      <c r="L326" s="182">
        <f t="shared" si="36"/>
        <v>2562.4874400000003</v>
      </c>
      <c r="M326" s="242">
        <v>8410.5300000000007</v>
      </c>
      <c r="N326" s="182">
        <f t="shared" si="37"/>
        <v>2419.1904450000002</v>
      </c>
      <c r="O326" s="254">
        <v>0</v>
      </c>
      <c r="P326" s="182">
        <f t="shared" si="38"/>
        <v>70900.14211500001</v>
      </c>
    </row>
    <row r="327" spans="1:16" s="220" customFormat="1" ht="15" customHeight="1" x14ac:dyDescent="0.25">
      <c r="A327" s="244">
        <v>319</v>
      </c>
      <c r="B327" s="53" t="s">
        <v>594</v>
      </c>
      <c r="C327" s="72" t="s">
        <v>595</v>
      </c>
      <c r="D327" s="252" t="s">
        <v>51</v>
      </c>
      <c r="E327" s="168" t="s">
        <v>2008</v>
      </c>
      <c r="F327" s="168" t="s">
        <v>1946</v>
      </c>
      <c r="G327" s="248" t="s">
        <v>1924</v>
      </c>
      <c r="H327" s="253">
        <v>45505</v>
      </c>
      <c r="I327" s="253">
        <v>45870</v>
      </c>
      <c r="J327" s="48">
        <v>84292.35</v>
      </c>
      <c r="K327" s="265"/>
      <c r="L327" s="182">
        <f t="shared" si="36"/>
        <v>2562.4874400000003</v>
      </c>
      <c r="M327" s="242">
        <v>8410.5300000000007</v>
      </c>
      <c r="N327" s="182">
        <f t="shared" si="37"/>
        <v>2419.1904450000002</v>
      </c>
      <c r="O327" s="254">
        <v>1250</v>
      </c>
      <c r="P327" s="182">
        <f t="shared" si="38"/>
        <v>69650.14211500001</v>
      </c>
    </row>
    <row r="328" spans="1:16" s="220" customFormat="1" ht="15" customHeight="1" x14ac:dyDescent="0.25">
      <c r="A328" s="244">
        <v>320</v>
      </c>
      <c r="B328" s="53" t="s">
        <v>420</v>
      </c>
      <c r="C328" s="72" t="s">
        <v>421</v>
      </c>
      <c r="D328" s="252" t="s">
        <v>51</v>
      </c>
      <c r="E328" s="168" t="s">
        <v>1948</v>
      </c>
      <c r="F328" s="168" t="s">
        <v>1946</v>
      </c>
      <c r="G328" s="248" t="s">
        <v>1924</v>
      </c>
      <c r="H328" s="253">
        <v>45505</v>
      </c>
      <c r="I328" s="253">
        <v>45870</v>
      </c>
      <c r="J328" s="48">
        <v>84292.35</v>
      </c>
      <c r="K328" s="265"/>
      <c r="L328" s="182">
        <f t="shared" si="36"/>
        <v>2562.4874400000003</v>
      </c>
      <c r="M328" s="242">
        <v>8410.5300000000007</v>
      </c>
      <c r="N328" s="182">
        <f t="shared" si="37"/>
        <v>2419.1904450000002</v>
      </c>
      <c r="O328" s="254">
        <v>0</v>
      </c>
      <c r="P328" s="182">
        <f t="shared" si="38"/>
        <v>70900.14211500001</v>
      </c>
    </row>
    <row r="329" spans="1:16" s="220" customFormat="1" ht="15" customHeight="1" x14ac:dyDescent="0.25">
      <c r="A329" s="244">
        <v>321</v>
      </c>
      <c r="B329" s="53" t="s">
        <v>983</v>
      </c>
      <c r="C329" s="72" t="s">
        <v>984</v>
      </c>
      <c r="D329" s="252" t="s">
        <v>51</v>
      </c>
      <c r="E329" s="168" t="s">
        <v>2237</v>
      </c>
      <c r="F329" s="168" t="s">
        <v>1946</v>
      </c>
      <c r="G329" s="248" t="s">
        <v>1924</v>
      </c>
      <c r="H329" s="253">
        <v>45323</v>
      </c>
      <c r="I329" s="253">
        <v>45689</v>
      </c>
      <c r="J329" s="48">
        <v>84292.35</v>
      </c>
      <c r="K329" s="265"/>
      <c r="L329" s="182">
        <f t="shared" si="36"/>
        <v>2562.4874400000003</v>
      </c>
      <c r="M329" s="242">
        <v>8410.5300000000007</v>
      </c>
      <c r="N329" s="182">
        <f t="shared" si="37"/>
        <v>2419.1904450000002</v>
      </c>
      <c r="O329" s="254">
        <v>3430.92</v>
      </c>
      <c r="P329" s="182">
        <f t="shared" si="38"/>
        <v>67469.222115000011</v>
      </c>
    </row>
    <row r="330" spans="1:16" s="220" customFormat="1" ht="15" customHeight="1" x14ac:dyDescent="0.25">
      <c r="A330" s="244">
        <v>322</v>
      </c>
      <c r="B330" s="53" t="s">
        <v>73</v>
      </c>
      <c r="C330" s="72" t="s">
        <v>221</v>
      </c>
      <c r="D330" s="252" t="s">
        <v>51</v>
      </c>
      <c r="E330" s="168" t="s">
        <v>1977</v>
      </c>
      <c r="F330" s="168" t="s">
        <v>1946</v>
      </c>
      <c r="G330" s="248" t="s">
        <v>1924</v>
      </c>
      <c r="H330" s="253">
        <v>45352</v>
      </c>
      <c r="I330" s="253">
        <v>45717</v>
      </c>
      <c r="J330" s="48">
        <v>84292.35</v>
      </c>
      <c r="K330" s="265"/>
      <c r="L330" s="182">
        <f t="shared" si="36"/>
        <v>2562.4874400000003</v>
      </c>
      <c r="M330" s="242">
        <v>8410.5300000000007</v>
      </c>
      <c r="N330" s="182">
        <f t="shared" si="37"/>
        <v>2419.1904450000002</v>
      </c>
      <c r="O330" s="254">
        <v>0</v>
      </c>
      <c r="P330" s="182">
        <f t="shared" si="38"/>
        <v>70900.14211500001</v>
      </c>
    </row>
    <row r="331" spans="1:16" s="220" customFormat="1" ht="15" customHeight="1" x14ac:dyDescent="0.25">
      <c r="A331" s="244">
        <v>323</v>
      </c>
      <c r="B331" s="53" t="s">
        <v>306</v>
      </c>
      <c r="C331" s="72" t="s">
        <v>307</v>
      </c>
      <c r="D331" s="252" t="s">
        <v>51</v>
      </c>
      <c r="E331" s="168" t="s">
        <v>1977</v>
      </c>
      <c r="F331" s="168" t="s">
        <v>1946</v>
      </c>
      <c r="G331" s="248" t="s">
        <v>1924</v>
      </c>
      <c r="H331" s="253">
        <v>45292</v>
      </c>
      <c r="I331" s="253">
        <v>45658</v>
      </c>
      <c r="J331" s="48">
        <v>84292.35</v>
      </c>
      <c r="K331" s="265"/>
      <c r="L331" s="182">
        <f t="shared" si="36"/>
        <v>2562.4874400000003</v>
      </c>
      <c r="M331" s="242">
        <v>8410.5300000000007</v>
      </c>
      <c r="N331" s="182">
        <f t="shared" si="37"/>
        <v>2419.1904450000002</v>
      </c>
      <c r="O331" s="254">
        <v>0</v>
      </c>
      <c r="P331" s="182">
        <f t="shared" si="38"/>
        <v>70900.14211500001</v>
      </c>
    </row>
    <row r="332" spans="1:16" s="220" customFormat="1" ht="15" customHeight="1" x14ac:dyDescent="0.25">
      <c r="A332" s="244">
        <v>324</v>
      </c>
      <c r="B332" s="53" t="s">
        <v>385</v>
      </c>
      <c r="C332" s="72" t="s">
        <v>386</v>
      </c>
      <c r="D332" s="252" t="s">
        <v>51</v>
      </c>
      <c r="E332" s="168" t="s">
        <v>1948</v>
      </c>
      <c r="F332" s="168" t="s">
        <v>1946</v>
      </c>
      <c r="G332" s="248" t="s">
        <v>1924</v>
      </c>
      <c r="H332" s="253">
        <v>45536</v>
      </c>
      <c r="I332" s="253">
        <v>45901</v>
      </c>
      <c r="J332" s="48">
        <v>84292.35</v>
      </c>
      <c r="K332" s="265"/>
      <c r="L332" s="182">
        <f t="shared" si="36"/>
        <v>2562.4874400000003</v>
      </c>
      <c r="M332" s="242">
        <v>7814.15</v>
      </c>
      <c r="N332" s="182">
        <f t="shared" si="37"/>
        <v>2419.1904450000002</v>
      </c>
      <c r="O332" s="254">
        <v>2858.63</v>
      </c>
      <c r="P332" s="182">
        <f t="shared" si="38"/>
        <v>68637.89211500001</v>
      </c>
    </row>
    <row r="333" spans="1:16" s="220" customFormat="1" ht="15" customHeight="1" x14ac:dyDescent="0.25">
      <c r="A333" s="244">
        <v>325</v>
      </c>
      <c r="B333" s="53" t="s">
        <v>510</v>
      </c>
      <c r="C333" s="72" t="s">
        <v>1284</v>
      </c>
      <c r="D333" s="252" t="s">
        <v>38</v>
      </c>
      <c r="E333" s="168" t="s">
        <v>1977</v>
      </c>
      <c r="F333" s="168" t="s">
        <v>1946</v>
      </c>
      <c r="G333" s="248" t="s">
        <v>1924</v>
      </c>
      <c r="H333" s="253">
        <v>45450</v>
      </c>
      <c r="I333" s="253">
        <v>45815</v>
      </c>
      <c r="J333" s="48">
        <v>84292.35</v>
      </c>
      <c r="K333" s="265"/>
      <c r="L333" s="182">
        <f t="shared" si="36"/>
        <v>2562.4874400000003</v>
      </c>
      <c r="M333" s="242">
        <v>7814.15</v>
      </c>
      <c r="N333" s="182">
        <f t="shared" si="37"/>
        <v>2419.1904450000002</v>
      </c>
      <c r="O333" s="254">
        <v>1185</v>
      </c>
      <c r="P333" s="182">
        <f t="shared" si="38"/>
        <v>70311.522115000014</v>
      </c>
    </row>
    <row r="334" spans="1:16" s="220" customFormat="1" ht="15" customHeight="1" x14ac:dyDescent="0.25">
      <c r="A334" s="244">
        <v>326</v>
      </c>
      <c r="B334" s="53" t="s">
        <v>321</v>
      </c>
      <c r="C334" s="72" t="s">
        <v>322</v>
      </c>
      <c r="D334" s="252" t="s">
        <v>38</v>
      </c>
      <c r="E334" s="168" t="s">
        <v>1977</v>
      </c>
      <c r="F334" s="168" t="s">
        <v>1946</v>
      </c>
      <c r="G334" s="248" t="s">
        <v>1924</v>
      </c>
      <c r="H334" s="253">
        <v>45536</v>
      </c>
      <c r="I334" s="253">
        <v>45901</v>
      </c>
      <c r="J334" s="48">
        <v>84292.35</v>
      </c>
      <c r="K334" s="265"/>
      <c r="L334" s="182">
        <f t="shared" si="36"/>
        <v>2562.4874400000003</v>
      </c>
      <c r="M334" s="242">
        <v>7814.15</v>
      </c>
      <c r="N334" s="182">
        <f t="shared" si="37"/>
        <v>2419.1904450000002</v>
      </c>
      <c r="O334" s="254">
        <v>13457.75</v>
      </c>
      <c r="P334" s="182">
        <f t="shared" si="38"/>
        <v>58038.772115000014</v>
      </c>
    </row>
    <row r="335" spans="1:16" s="220" customFormat="1" ht="15" customHeight="1" x14ac:dyDescent="0.25">
      <c r="A335" s="244">
        <v>327</v>
      </c>
      <c r="B335" s="53" t="s">
        <v>110</v>
      </c>
      <c r="C335" s="72" t="s">
        <v>111</v>
      </c>
      <c r="D335" s="252" t="s">
        <v>38</v>
      </c>
      <c r="E335" s="168" t="s">
        <v>1977</v>
      </c>
      <c r="F335" s="168" t="s">
        <v>1946</v>
      </c>
      <c r="G335" s="248" t="s">
        <v>1924</v>
      </c>
      <c r="H335" s="253">
        <v>45292</v>
      </c>
      <c r="I335" s="253">
        <v>45658</v>
      </c>
      <c r="J335" s="48">
        <v>84292.35</v>
      </c>
      <c r="K335" s="265"/>
      <c r="L335" s="182">
        <f t="shared" si="36"/>
        <v>2562.4874400000003</v>
      </c>
      <c r="M335" s="242">
        <v>7385.29</v>
      </c>
      <c r="N335" s="182">
        <f t="shared" si="37"/>
        <v>2419.1904450000002</v>
      </c>
      <c r="O335" s="254">
        <v>31031.7</v>
      </c>
      <c r="P335" s="182">
        <f t="shared" si="38"/>
        <v>40893.682115000018</v>
      </c>
    </row>
    <row r="336" spans="1:16" s="220" customFormat="1" ht="15" customHeight="1" x14ac:dyDescent="0.25">
      <c r="A336" s="244">
        <v>328</v>
      </c>
      <c r="B336" s="53" t="s">
        <v>226</v>
      </c>
      <c r="C336" s="72" t="s">
        <v>227</v>
      </c>
      <c r="D336" s="252" t="s">
        <v>51</v>
      </c>
      <c r="E336" s="168" t="s">
        <v>1977</v>
      </c>
      <c r="F336" s="168" t="s">
        <v>1946</v>
      </c>
      <c r="G336" s="248" t="s">
        <v>1924</v>
      </c>
      <c r="H336" s="253">
        <v>45536</v>
      </c>
      <c r="I336" s="253">
        <v>45901</v>
      </c>
      <c r="J336" s="48">
        <v>84292.35</v>
      </c>
      <c r="K336" s="265"/>
      <c r="L336" s="182">
        <f t="shared" si="36"/>
        <v>2562.4874400000003</v>
      </c>
      <c r="M336" s="242">
        <v>7385.29</v>
      </c>
      <c r="N336" s="182">
        <f t="shared" si="37"/>
        <v>2419.1904450000002</v>
      </c>
      <c r="O336" s="254">
        <v>4574.09</v>
      </c>
      <c r="P336" s="182">
        <f t="shared" si="38"/>
        <v>67351.292115000018</v>
      </c>
    </row>
    <row r="337" spans="1:16" s="220" customFormat="1" ht="15" customHeight="1" x14ac:dyDescent="0.25">
      <c r="A337" s="244">
        <v>329</v>
      </c>
      <c r="B337" s="53" t="s">
        <v>149</v>
      </c>
      <c r="C337" s="72" t="s">
        <v>150</v>
      </c>
      <c r="D337" s="252" t="s">
        <v>38</v>
      </c>
      <c r="E337" s="168" t="s">
        <v>2041</v>
      </c>
      <c r="F337" s="168" t="s">
        <v>1946</v>
      </c>
      <c r="G337" s="248" t="s">
        <v>1924</v>
      </c>
      <c r="H337" s="253">
        <v>45513</v>
      </c>
      <c r="I337" s="253">
        <v>45878</v>
      </c>
      <c r="J337" s="48">
        <v>84292.35</v>
      </c>
      <c r="K337" s="265"/>
      <c r="L337" s="182">
        <f t="shared" si="36"/>
        <v>2562.4874400000003</v>
      </c>
      <c r="M337" s="242">
        <v>7814.15</v>
      </c>
      <c r="N337" s="182">
        <f t="shared" si="37"/>
        <v>2419.1904450000002</v>
      </c>
      <c r="O337" s="254">
        <v>0</v>
      </c>
      <c r="P337" s="182">
        <f t="shared" si="38"/>
        <v>71496.522115000014</v>
      </c>
    </row>
    <row r="338" spans="1:16" s="220" customFormat="1" ht="15" customHeight="1" x14ac:dyDescent="0.25">
      <c r="A338" s="244">
        <v>330</v>
      </c>
      <c r="B338" s="53" t="s">
        <v>2538</v>
      </c>
      <c r="C338" s="72" t="s">
        <v>2539</v>
      </c>
      <c r="D338" s="252" t="s">
        <v>51</v>
      </c>
      <c r="E338" s="168" t="s">
        <v>2349</v>
      </c>
      <c r="F338" s="168" t="s">
        <v>1946</v>
      </c>
      <c r="G338" s="248" t="s">
        <v>1924</v>
      </c>
      <c r="H338" s="253">
        <v>45474</v>
      </c>
      <c r="I338" s="253">
        <v>45839</v>
      </c>
      <c r="J338" s="48">
        <v>78561.84</v>
      </c>
      <c r="K338" s="265"/>
      <c r="L338" s="182">
        <f t="shared" si="36"/>
        <v>2388.2799359999999</v>
      </c>
      <c r="M338" s="242">
        <v>7088.63</v>
      </c>
      <c r="N338" s="182">
        <f t="shared" si="37"/>
        <v>2254.7248079999999</v>
      </c>
      <c r="O338" s="254">
        <v>0</v>
      </c>
      <c r="P338" s="182">
        <f t="shared" si="38"/>
        <v>66830.205255999987</v>
      </c>
    </row>
    <row r="339" spans="1:16" s="220" customFormat="1" ht="15" customHeight="1" x14ac:dyDescent="0.25">
      <c r="A339" s="244">
        <v>331</v>
      </c>
      <c r="B339" s="53" t="s">
        <v>2549</v>
      </c>
      <c r="C339" s="72" t="s">
        <v>2550</v>
      </c>
      <c r="D339" s="252" t="s">
        <v>38</v>
      </c>
      <c r="E339" s="168" t="s">
        <v>2555</v>
      </c>
      <c r="F339" s="168" t="s">
        <v>1946</v>
      </c>
      <c r="G339" s="248" t="s">
        <v>1924</v>
      </c>
      <c r="H339" s="253">
        <v>45658</v>
      </c>
      <c r="I339" s="253">
        <v>46023</v>
      </c>
      <c r="J339" s="48">
        <v>78672.3</v>
      </c>
      <c r="K339" s="265"/>
      <c r="L339" s="182">
        <f t="shared" ref="L339:L367" si="39">+J339/100*3.04</f>
        <v>2391.6379200000001</v>
      </c>
      <c r="M339" s="242">
        <v>7088.63</v>
      </c>
      <c r="N339" s="182">
        <f t="shared" ref="N339:N367" si="40">+J339/100*2.87</f>
        <v>2257.8950100000002</v>
      </c>
      <c r="O339" s="254">
        <v>0</v>
      </c>
      <c r="P339" s="182">
        <f t="shared" ref="P339:P367" si="41">+J339-L339-M339-N339-O339</f>
        <v>66934.137069999997</v>
      </c>
    </row>
    <row r="340" spans="1:16" s="220" customFormat="1" ht="15" customHeight="1" x14ac:dyDescent="0.25">
      <c r="A340" s="244">
        <v>332</v>
      </c>
      <c r="B340" s="53" t="s">
        <v>2560</v>
      </c>
      <c r="C340" s="72" t="s">
        <v>2561</v>
      </c>
      <c r="D340" s="252" t="s">
        <v>51</v>
      </c>
      <c r="E340" s="168" t="s">
        <v>2555</v>
      </c>
      <c r="F340" s="168" t="s">
        <v>1946</v>
      </c>
      <c r="G340" s="248" t="s">
        <v>1924</v>
      </c>
      <c r="H340" s="253">
        <v>45689</v>
      </c>
      <c r="I340" s="253">
        <v>46054</v>
      </c>
      <c r="J340" s="48">
        <v>78672.3</v>
      </c>
      <c r="K340" s="265"/>
      <c r="L340" s="182">
        <f t="shared" si="39"/>
        <v>2391.6379200000001</v>
      </c>
      <c r="M340" s="242">
        <v>7088.63</v>
      </c>
      <c r="N340" s="182">
        <f t="shared" si="40"/>
        <v>2257.8950100000002</v>
      </c>
      <c r="O340" s="254"/>
      <c r="P340" s="182">
        <f t="shared" si="41"/>
        <v>66934.137069999997</v>
      </c>
    </row>
    <row r="341" spans="1:16" s="220" customFormat="1" ht="15" customHeight="1" x14ac:dyDescent="0.25">
      <c r="A341" s="244">
        <v>333</v>
      </c>
      <c r="B341" s="53" t="s">
        <v>1225</v>
      </c>
      <c r="C341" s="72" t="s">
        <v>1226</v>
      </c>
      <c r="D341" s="252" t="s">
        <v>38</v>
      </c>
      <c r="E341" s="168" t="s">
        <v>1962</v>
      </c>
      <c r="F341" s="168" t="s">
        <v>1946</v>
      </c>
      <c r="G341" s="248" t="s">
        <v>1924</v>
      </c>
      <c r="H341" s="253">
        <v>45566</v>
      </c>
      <c r="I341" s="253">
        <v>45931</v>
      </c>
      <c r="J341" s="48">
        <v>78672.3</v>
      </c>
      <c r="K341" s="265"/>
      <c r="L341" s="182">
        <f t="shared" si="39"/>
        <v>2391.6379200000001</v>
      </c>
      <c r="M341" s="242">
        <v>7088.63</v>
      </c>
      <c r="N341" s="182">
        <f t="shared" si="40"/>
        <v>2257.8950100000002</v>
      </c>
      <c r="O341" s="254">
        <v>0</v>
      </c>
      <c r="P341" s="182">
        <f t="shared" si="41"/>
        <v>66934.137069999997</v>
      </c>
    </row>
    <row r="342" spans="1:16" s="220" customFormat="1" ht="15" customHeight="1" x14ac:dyDescent="0.25">
      <c r="A342" s="244">
        <v>334</v>
      </c>
      <c r="B342" s="53" t="s">
        <v>461</v>
      </c>
      <c r="C342" s="72" t="s">
        <v>462</v>
      </c>
      <c r="D342" s="252" t="s">
        <v>38</v>
      </c>
      <c r="E342" s="168" t="s">
        <v>1962</v>
      </c>
      <c r="F342" s="168" t="s">
        <v>1946</v>
      </c>
      <c r="G342" s="248" t="s">
        <v>1924</v>
      </c>
      <c r="H342" s="253">
        <v>45536</v>
      </c>
      <c r="I342" s="253">
        <v>45901</v>
      </c>
      <c r="J342" s="48">
        <v>78672.3</v>
      </c>
      <c r="K342" s="265"/>
      <c r="L342" s="182">
        <f t="shared" si="39"/>
        <v>2391.6379200000001</v>
      </c>
      <c r="M342" s="242">
        <v>7088.63</v>
      </c>
      <c r="N342" s="182">
        <f t="shared" si="40"/>
        <v>2257.8950100000002</v>
      </c>
      <c r="O342" s="254">
        <v>34433.949999999997</v>
      </c>
      <c r="P342" s="182">
        <f t="shared" si="41"/>
        <v>32500.18707</v>
      </c>
    </row>
    <row r="343" spans="1:16" s="220" customFormat="1" ht="15" customHeight="1" x14ac:dyDescent="0.25">
      <c r="A343" s="244">
        <v>335</v>
      </c>
      <c r="B343" s="53" t="s">
        <v>1433</v>
      </c>
      <c r="C343" s="72" t="s">
        <v>1434</v>
      </c>
      <c r="D343" s="252" t="s">
        <v>51</v>
      </c>
      <c r="E343" s="168" t="s">
        <v>1962</v>
      </c>
      <c r="F343" s="168" t="s">
        <v>1946</v>
      </c>
      <c r="G343" s="248" t="s">
        <v>1924</v>
      </c>
      <c r="H343" s="253">
        <v>45566</v>
      </c>
      <c r="I343" s="253">
        <v>45931</v>
      </c>
      <c r="J343" s="48">
        <v>78672.3</v>
      </c>
      <c r="K343" s="265"/>
      <c r="L343" s="182">
        <f t="shared" si="39"/>
        <v>2391.6379200000001</v>
      </c>
      <c r="M343" s="242">
        <v>7088.63</v>
      </c>
      <c r="N343" s="182">
        <f t="shared" si="40"/>
        <v>2257.8950100000002</v>
      </c>
      <c r="O343" s="254">
        <v>26580.7</v>
      </c>
      <c r="P343" s="182">
        <f t="shared" si="41"/>
        <v>40353.43707</v>
      </c>
    </row>
    <row r="344" spans="1:16" s="220" customFormat="1" ht="15" customHeight="1" x14ac:dyDescent="0.25">
      <c r="A344" s="244">
        <v>336</v>
      </c>
      <c r="B344" s="53" t="s">
        <v>2662</v>
      </c>
      <c r="C344" s="72" t="s">
        <v>689</v>
      </c>
      <c r="D344" s="252" t="s">
        <v>51</v>
      </c>
      <c r="E344" s="168" t="s">
        <v>1977</v>
      </c>
      <c r="F344" s="168" t="s">
        <v>1946</v>
      </c>
      <c r="G344" s="248" t="s">
        <v>1924</v>
      </c>
      <c r="H344" s="253">
        <v>45658</v>
      </c>
      <c r="I344" s="253">
        <v>46023</v>
      </c>
      <c r="J344" s="48">
        <v>78672.3</v>
      </c>
      <c r="K344" s="265"/>
      <c r="L344" s="182">
        <f t="shared" si="39"/>
        <v>2391.6379200000001</v>
      </c>
      <c r="M344" s="242">
        <v>7088.63</v>
      </c>
      <c r="N344" s="182">
        <f t="shared" si="40"/>
        <v>2257.8950100000002</v>
      </c>
      <c r="O344" s="254"/>
      <c r="P344" s="182">
        <f t="shared" si="41"/>
        <v>66934.137069999997</v>
      </c>
    </row>
    <row r="345" spans="1:16" s="220" customFormat="1" ht="15" customHeight="1" x14ac:dyDescent="0.25">
      <c r="A345" s="244">
        <v>337</v>
      </c>
      <c r="B345" s="53" t="s">
        <v>960</v>
      </c>
      <c r="C345" s="72" t="s">
        <v>961</v>
      </c>
      <c r="D345" s="252" t="s">
        <v>38</v>
      </c>
      <c r="E345" s="168" t="s">
        <v>1962</v>
      </c>
      <c r="F345" s="168" t="s">
        <v>1946</v>
      </c>
      <c r="G345" s="248" t="s">
        <v>1924</v>
      </c>
      <c r="H345" s="253">
        <v>45536</v>
      </c>
      <c r="I345" s="253">
        <v>45901</v>
      </c>
      <c r="J345" s="48">
        <v>78672.3</v>
      </c>
      <c r="K345" s="265"/>
      <c r="L345" s="182">
        <f t="shared" si="39"/>
        <v>2391.6379200000001</v>
      </c>
      <c r="M345" s="242">
        <v>6659.76</v>
      </c>
      <c r="N345" s="182">
        <f t="shared" si="40"/>
        <v>2257.8950100000002</v>
      </c>
      <c r="O345" s="254">
        <v>27268.63</v>
      </c>
      <c r="P345" s="182">
        <f t="shared" si="41"/>
        <v>40094.377070000017</v>
      </c>
    </row>
    <row r="346" spans="1:16" s="220" customFormat="1" ht="15" customHeight="1" x14ac:dyDescent="0.25">
      <c r="A346" s="244">
        <v>338</v>
      </c>
      <c r="B346" s="53" t="s">
        <v>2540</v>
      </c>
      <c r="C346" s="72" t="s">
        <v>2541</v>
      </c>
      <c r="D346" s="252" t="s">
        <v>51</v>
      </c>
      <c r="E346" s="168" t="s">
        <v>2349</v>
      </c>
      <c r="F346" s="168" t="s">
        <v>1946</v>
      </c>
      <c r="G346" s="248" t="s">
        <v>1924</v>
      </c>
      <c r="H346" s="253">
        <v>45474</v>
      </c>
      <c r="I346" s="253">
        <v>45839</v>
      </c>
      <c r="J346" s="48">
        <v>78672.3</v>
      </c>
      <c r="K346" s="265"/>
      <c r="L346" s="182">
        <f t="shared" si="39"/>
        <v>2391.6379200000001</v>
      </c>
      <c r="M346" s="242">
        <v>7088.63</v>
      </c>
      <c r="N346" s="182">
        <f t="shared" si="40"/>
        <v>2257.8950100000002</v>
      </c>
      <c r="O346" s="254">
        <v>0</v>
      </c>
      <c r="P346" s="182">
        <f t="shared" si="41"/>
        <v>66934.137069999997</v>
      </c>
    </row>
    <row r="347" spans="1:16" s="220" customFormat="1" ht="15" customHeight="1" x14ac:dyDescent="0.25">
      <c r="A347" s="244">
        <v>339</v>
      </c>
      <c r="B347" s="53" t="s">
        <v>449</v>
      </c>
      <c r="C347" s="72" t="s">
        <v>450</v>
      </c>
      <c r="D347" s="252" t="s">
        <v>38</v>
      </c>
      <c r="E347" s="168" t="s">
        <v>2867</v>
      </c>
      <c r="F347" s="168" t="s">
        <v>1927</v>
      </c>
      <c r="G347" s="248" t="s">
        <v>1924</v>
      </c>
      <c r="H347" s="253">
        <v>45536</v>
      </c>
      <c r="I347" s="253">
        <v>45901</v>
      </c>
      <c r="J347" s="48">
        <v>93170</v>
      </c>
      <c r="K347" s="265"/>
      <c r="L347" s="182">
        <f t="shared" si="39"/>
        <v>2832.3680000000004</v>
      </c>
      <c r="M347" s="242">
        <v>8410.5300000000007</v>
      </c>
      <c r="N347" s="182">
        <f t="shared" si="40"/>
        <v>2673.9790000000003</v>
      </c>
      <c r="O347" s="254">
        <v>29794.79</v>
      </c>
      <c r="P347" s="182">
        <f t="shared" si="41"/>
        <v>49458.332999999991</v>
      </c>
    </row>
    <row r="348" spans="1:16" s="220" customFormat="1" ht="15" customHeight="1" x14ac:dyDescent="0.25">
      <c r="A348" s="244">
        <v>340</v>
      </c>
      <c r="B348" s="53" t="s">
        <v>432</v>
      </c>
      <c r="C348" s="72" t="s">
        <v>433</v>
      </c>
      <c r="D348" s="252" t="s">
        <v>38</v>
      </c>
      <c r="E348" s="168" t="s">
        <v>2060</v>
      </c>
      <c r="F348" s="168" t="s">
        <v>1927</v>
      </c>
      <c r="G348" s="248" t="s">
        <v>1924</v>
      </c>
      <c r="H348" s="253">
        <v>45689</v>
      </c>
      <c r="I348" s="253">
        <v>46054</v>
      </c>
      <c r="J348" s="48">
        <v>84292.35</v>
      </c>
      <c r="K348" s="265"/>
      <c r="L348" s="182">
        <f t="shared" si="39"/>
        <v>2562.4874400000003</v>
      </c>
      <c r="M348" s="242">
        <v>8410.5300000000007</v>
      </c>
      <c r="N348" s="182">
        <f t="shared" si="40"/>
        <v>2419.1904450000002</v>
      </c>
      <c r="O348" s="254">
        <v>2370</v>
      </c>
      <c r="P348" s="182">
        <f t="shared" si="41"/>
        <v>68530.14211500001</v>
      </c>
    </row>
    <row r="349" spans="1:16" s="220" customFormat="1" ht="15" customHeight="1" x14ac:dyDescent="0.25">
      <c r="A349" s="244">
        <v>341</v>
      </c>
      <c r="B349" s="53" t="s">
        <v>128</v>
      </c>
      <c r="C349" s="72" t="s">
        <v>2252</v>
      </c>
      <c r="D349" s="252" t="s">
        <v>38</v>
      </c>
      <c r="E349" s="168" t="s">
        <v>2174</v>
      </c>
      <c r="F349" s="168" t="s">
        <v>1927</v>
      </c>
      <c r="G349" s="248" t="s">
        <v>1924</v>
      </c>
      <c r="H349" s="253">
        <v>45748</v>
      </c>
      <c r="I349" s="253">
        <v>46113</v>
      </c>
      <c r="J349" s="48">
        <v>84292.35</v>
      </c>
      <c r="K349" s="265"/>
      <c r="L349" s="182">
        <f t="shared" si="39"/>
        <v>2562.4874400000003</v>
      </c>
      <c r="M349" s="242">
        <v>8410.5300000000007</v>
      </c>
      <c r="N349" s="182">
        <f t="shared" si="40"/>
        <v>2419.1904450000002</v>
      </c>
      <c r="O349" s="254">
        <v>2858.63</v>
      </c>
      <c r="P349" s="182">
        <f t="shared" si="41"/>
        <v>68041.512115000005</v>
      </c>
    </row>
    <row r="350" spans="1:16" s="220" customFormat="1" ht="15" customHeight="1" x14ac:dyDescent="0.25">
      <c r="A350" s="244">
        <v>342</v>
      </c>
      <c r="B350" s="53" t="s">
        <v>712</v>
      </c>
      <c r="C350" s="72" t="s">
        <v>713</v>
      </c>
      <c r="D350" s="252" t="s">
        <v>38</v>
      </c>
      <c r="E350" s="168" t="s">
        <v>2180</v>
      </c>
      <c r="F350" s="168" t="s">
        <v>1927</v>
      </c>
      <c r="G350" s="248" t="s">
        <v>1924</v>
      </c>
      <c r="H350" s="253">
        <v>45331</v>
      </c>
      <c r="I350" s="253">
        <v>45697</v>
      </c>
      <c r="J350" s="48">
        <v>84292.35</v>
      </c>
      <c r="K350" s="265"/>
      <c r="L350" s="182">
        <f t="shared" si="39"/>
        <v>2562.4874400000003</v>
      </c>
      <c r="M350" s="242">
        <v>8410.5300000000007</v>
      </c>
      <c r="N350" s="182">
        <f t="shared" si="40"/>
        <v>2419.1904450000002</v>
      </c>
      <c r="O350" s="254">
        <v>0</v>
      </c>
      <c r="P350" s="182">
        <f t="shared" si="41"/>
        <v>70900.14211500001</v>
      </c>
    </row>
    <row r="351" spans="1:16" s="220" customFormat="1" ht="15" customHeight="1" x14ac:dyDescent="0.25">
      <c r="A351" s="244">
        <v>343</v>
      </c>
      <c r="B351" s="53" t="s">
        <v>506</v>
      </c>
      <c r="C351" s="72" t="s">
        <v>507</v>
      </c>
      <c r="D351" s="252" t="s">
        <v>38</v>
      </c>
      <c r="E351" s="168" t="s">
        <v>2141</v>
      </c>
      <c r="F351" s="168" t="s">
        <v>1927</v>
      </c>
      <c r="G351" s="248" t="s">
        <v>1924</v>
      </c>
      <c r="H351" s="253">
        <v>45478</v>
      </c>
      <c r="I351" s="253">
        <v>45843</v>
      </c>
      <c r="J351" s="48">
        <v>84292.35</v>
      </c>
      <c r="K351" s="265"/>
      <c r="L351" s="182">
        <f t="shared" si="39"/>
        <v>2562.4874400000003</v>
      </c>
      <c r="M351" s="242">
        <v>8410.5300000000007</v>
      </c>
      <c r="N351" s="182">
        <f t="shared" si="40"/>
        <v>2419.1904450000002</v>
      </c>
      <c r="O351" s="254">
        <v>0</v>
      </c>
      <c r="P351" s="182">
        <f t="shared" si="41"/>
        <v>70900.14211500001</v>
      </c>
    </row>
    <row r="352" spans="1:16" s="220" customFormat="1" ht="15" customHeight="1" x14ac:dyDescent="0.25">
      <c r="A352" s="244">
        <v>344</v>
      </c>
      <c r="B352" s="53" t="s">
        <v>284</v>
      </c>
      <c r="C352" s="72" t="s">
        <v>285</v>
      </c>
      <c r="D352" s="252" t="s">
        <v>38</v>
      </c>
      <c r="E352" s="168" t="s">
        <v>2060</v>
      </c>
      <c r="F352" s="168" t="s">
        <v>1927</v>
      </c>
      <c r="G352" s="248" t="s">
        <v>1924</v>
      </c>
      <c r="H352" s="253">
        <v>45778</v>
      </c>
      <c r="I352" s="253">
        <v>46143</v>
      </c>
      <c r="J352" s="48">
        <v>84292.35</v>
      </c>
      <c r="K352" s="265"/>
      <c r="L352" s="182">
        <f t="shared" si="39"/>
        <v>2562.4874400000003</v>
      </c>
      <c r="M352" s="242">
        <v>8410.5300000000007</v>
      </c>
      <c r="N352" s="182">
        <f t="shared" si="40"/>
        <v>2419.1904450000002</v>
      </c>
      <c r="O352" s="254">
        <v>4108.63</v>
      </c>
      <c r="P352" s="182">
        <f t="shared" si="41"/>
        <v>66791.512115000005</v>
      </c>
    </row>
    <row r="353" spans="1:16" s="220" customFormat="1" ht="15" customHeight="1" x14ac:dyDescent="0.25">
      <c r="A353" s="244">
        <v>345</v>
      </c>
      <c r="B353" s="53" t="s">
        <v>2658</v>
      </c>
      <c r="C353" s="72" t="s">
        <v>2365</v>
      </c>
      <c r="D353" s="252" t="s">
        <v>51</v>
      </c>
      <c r="E353" s="168" t="s">
        <v>2874</v>
      </c>
      <c r="F353" s="168" t="s">
        <v>1927</v>
      </c>
      <c r="G353" s="248" t="s">
        <v>1924</v>
      </c>
      <c r="H353" s="253">
        <v>45658</v>
      </c>
      <c r="I353" s="253">
        <v>46023</v>
      </c>
      <c r="J353" s="48">
        <v>84292.35</v>
      </c>
      <c r="K353" s="265"/>
      <c r="L353" s="182">
        <f t="shared" si="39"/>
        <v>2562.4874400000003</v>
      </c>
      <c r="M353" s="242">
        <v>8410.5300000000007</v>
      </c>
      <c r="N353" s="182">
        <f t="shared" si="40"/>
        <v>2419.1904450000002</v>
      </c>
      <c r="O353" s="254">
        <v>0</v>
      </c>
      <c r="P353" s="182">
        <f t="shared" si="41"/>
        <v>70900.14211500001</v>
      </c>
    </row>
    <row r="354" spans="1:16" s="220" customFormat="1" ht="15" customHeight="1" x14ac:dyDescent="0.25">
      <c r="A354" s="244">
        <v>346</v>
      </c>
      <c r="B354" s="53" t="s">
        <v>2659</v>
      </c>
      <c r="C354" s="72" t="s">
        <v>1685</v>
      </c>
      <c r="D354" s="252" t="s">
        <v>51</v>
      </c>
      <c r="E354" s="168" t="s">
        <v>2875</v>
      </c>
      <c r="F354" s="168" t="s">
        <v>1927</v>
      </c>
      <c r="G354" s="248" t="s">
        <v>1924</v>
      </c>
      <c r="H354" s="253">
        <v>45658</v>
      </c>
      <c r="I354" s="253">
        <v>46023</v>
      </c>
      <c r="J354" s="48">
        <v>84292.35</v>
      </c>
      <c r="K354" s="265"/>
      <c r="L354" s="182">
        <f t="shared" si="39"/>
        <v>2562.4874400000003</v>
      </c>
      <c r="M354" s="242">
        <v>8410.5300000000007</v>
      </c>
      <c r="N354" s="182">
        <f t="shared" si="40"/>
        <v>2419.1904450000002</v>
      </c>
      <c r="O354" s="254">
        <v>0</v>
      </c>
      <c r="P354" s="182">
        <f t="shared" si="41"/>
        <v>70900.14211500001</v>
      </c>
    </row>
    <row r="355" spans="1:16" s="220" customFormat="1" ht="15" customHeight="1" x14ac:dyDescent="0.25">
      <c r="A355" s="244">
        <v>347</v>
      </c>
      <c r="B355" s="53" t="s">
        <v>2515</v>
      </c>
      <c r="C355" s="72" t="s">
        <v>2516</v>
      </c>
      <c r="D355" s="252" t="s">
        <v>38</v>
      </c>
      <c r="E355" s="168" t="s">
        <v>2109</v>
      </c>
      <c r="F355" s="168" t="s">
        <v>1927</v>
      </c>
      <c r="G355" s="248" t="s">
        <v>1924</v>
      </c>
      <c r="H355" s="253">
        <v>45505</v>
      </c>
      <c r="I355" s="253">
        <v>45870</v>
      </c>
      <c r="J355" s="48">
        <v>78672.3</v>
      </c>
      <c r="K355" s="265"/>
      <c r="L355" s="182">
        <f t="shared" si="39"/>
        <v>2391.6379200000001</v>
      </c>
      <c r="M355" s="242">
        <v>7088.63</v>
      </c>
      <c r="N355" s="182">
        <f t="shared" si="40"/>
        <v>2257.8950100000002</v>
      </c>
      <c r="O355" s="254"/>
      <c r="P355" s="182">
        <f t="shared" si="41"/>
        <v>66934.137069999997</v>
      </c>
    </row>
    <row r="356" spans="1:16" s="220" customFormat="1" ht="15" customHeight="1" x14ac:dyDescent="0.25">
      <c r="A356" s="244">
        <v>348</v>
      </c>
      <c r="B356" s="53" t="s">
        <v>2921</v>
      </c>
      <c r="C356" s="72" t="s">
        <v>2922</v>
      </c>
      <c r="D356" s="252" t="s">
        <v>38</v>
      </c>
      <c r="E356" s="168" t="s">
        <v>2875</v>
      </c>
      <c r="F356" s="168" t="s">
        <v>1927</v>
      </c>
      <c r="G356" s="248" t="s">
        <v>1924</v>
      </c>
      <c r="H356" s="253">
        <v>45870</v>
      </c>
      <c r="I356" s="253">
        <v>46235</v>
      </c>
      <c r="J356" s="48">
        <v>84292.35</v>
      </c>
      <c r="K356" s="265"/>
      <c r="L356" s="182">
        <f t="shared" si="39"/>
        <v>2562.4874400000003</v>
      </c>
      <c r="M356" s="242"/>
      <c r="N356" s="182">
        <f t="shared" si="40"/>
        <v>2419.1904450000002</v>
      </c>
      <c r="O356" s="254">
        <v>3213.13</v>
      </c>
      <c r="P356" s="182">
        <f t="shared" si="41"/>
        <v>76097.542115000004</v>
      </c>
    </row>
    <row r="357" spans="1:16" s="220" customFormat="1" ht="15" customHeight="1" x14ac:dyDescent="0.25">
      <c r="A357" s="244">
        <v>349</v>
      </c>
      <c r="B357" s="53" t="s">
        <v>607</v>
      </c>
      <c r="C357" s="72" t="s">
        <v>608</v>
      </c>
      <c r="D357" s="252" t="s">
        <v>38</v>
      </c>
      <c r="E357" s="168" t="s">
        <v>2141</v>
      </c>
      <c r="F357" s="168" t="s">
        <v>1927</v>
      </c>
      <c r="G357" s="248" t="s">
        <v>1924</v>
      </c>
      <c r="H357" s="253">
        <v>45413</v>
      </c>
      <c r="I357" s="253">
        <v>45778</v>
      </c>
      <c r="J357" s="48">
        <v>84292.35</v>
      </c>
      <c r="K357" s="265"/>
      <c r="L357" s="182">
        <f t="shared" si="39"/>
        <v>2562.4874400000003</v>
      </c>
      <c r="M357" s="242">
        <v>7981.74</v>
      </c>
      <c r="N357" s="182">
        <f t="shared" si="40"/>
        <v>2419.1904450000002</v>
      </c>
      <c r="O357" s="254">
        <v>5824.09</v>
      </c>
      <c r="P357" s="182">
        <f t="shared" si="41"/>
        <v>65504.842115000007</v>
      </c>
    </row>
    <row r="358" spans="1:16" s="220" customFormat="1" ht="15" customHeight="1" x14ac:dyDescent="0.25">
      <c r="A358" s="244">
        <v>350</v>
      </c>
      <c r="B358" s="53" t="s">
        <v>845</v>
      </c>
      <c r="C358" s="72" t="s">
        <v>846</v>
      </c>
      <c r="D358" s="252" t="s">
        <v>38</v>
      </c>
      <c r="E358" s="168" t="s">
        <v>2087</v>
      </c>
      <c r="F358" s="168" t="s">
        <v>1927</v>
      </c>
      <c r="G358" s="248" t="s">
        <v>1924</v>
      </c>
      <c r="H358" s="253">
        <v>45462</v>
      </c>
      <c r="I358" s="253">
        <v>45827</v>
      </c>
      <c r="J358" s="48">
        <v>84292.35</v>
      </c>
      <c r="K358" s="265"/>
      <c r="L358" s="182">
        <f t="shared" si="39"/>
        <v>2562.4874400000003</v>
      </c>
      <c r="M358" s="242">
        <v>8410.5300000000007</v>
      </c>
      <c r="N358" s="182">
        <f t="shared" si="40"/>
        <v>2419.1904450000002</v>
      </c>
      <c r="O358" s="254">
        <v>655</v>
      </c>
      <c r="P358" s="182">
        <f t="shared" si="41"/>
        <v>70245.14211500001</v>
      </c>
    </row>
    <row r="359" spans="1:16" s="220" customFormat="1" ht="15" customHeight="1" x14ac:dyDescent="0.25">
      <c r="A359" s="244">
        <v>351</v>
      </c>
      <c r="B359" s="53" t="s">
        <v>1219</v>
      </c>
      <c r="C359" s="72" t="s">
        <v>1220</v>
      </c>
      <c r="D359" s="252" t="s">
        <v>38</v>
      </c>
      <c r="E359" s="168" t="s">
        <v>2189</v>
      </c>
      <c r="F359" s="168" t="s">
        <v>1927</v>
      </c>
      <c r="G359" s="248" t="s">
        <v>1924</v>
      </c>
      <c r="H359" s="253">
        <v>45444</v>
      </c>
      <c r="I359" s="253">
        <v>45809</v>
      </c>
      <c r="J359" s="48">
        <v>23100</v>
      </c>
      <c r="K359" s="265"/>
      <c r="L359" s="182">
        <f t="shared" si="39"/>
        <v>702.24</v>
      </c>
      <c r="M359" s="242"/>
      <c r="N359" s="182">
        <f t="shared" si="40"/>
        <v>662.97</v>
      </c>
      <c r="O359" s="254">
        <v>0</v>
      </c>
      <c r="P359" s="182">
        <f t="shared" si="41"/>
        <v>21734.789999999997</v>
      </c>
    </row>
    <row r="360" spans="1:16" s="220" customFormat="1" ht="15" customHeight="1" x14ac:dyDescent="0.25">
      <c r="A360" s="244">
        <v>352</v>
      </c>
      <c r="B360" s="53" t="s">
        <v>1774</v>
      </c>
      <c r="C360" s="72" t="s">
        <v>1775</v>
      </c>
      <c r="D360" s="252" t="s">
        <v>38</v>
      </c>
      <c r="E360" s="168" t="s">
        <v>2107</v>
      </c>
      <c r="F360" s="168" t="s">
        <v>1927</v>
      </c>
      <c r="G360" s="248" t="s">
        <v>1924</v>
      </c>
      <c r="H360" s="253">
        <v>45536</v>
      </c>
      <c r="I360" s="253">
        <v>45901</v>
      </c>
      <c r="J360" s="48">
        <v>23100</v>
      </c>
      <c r="K360" s="265"/>
      <c r="L360" s="182">
        <f t="shared" si="39"/>
        <v>702.24</v>
      </c>
      <c r="M360" s="242"/>
      <c r="N360" s="182">
        <f t="shared" si="40"/>
        <v>662.97</v>
      </c>
      <c r="O360" s="254">
        <v>0</v>
      </c>
      <c r="P360" s="182">
        <f t="shared" si="41"/>
        <v>21734.789999999997</v>
      </c>
    </row>
    <row r="361" spans="1:16" s="220" customFormat="1" ht="15" customHeight="1" x14ac:dyDescent="0.25">
      <c r="A361" s="244">
        <v>353</v>
      </c>
      <c r="B361" s="53" t="s">
        <v>406</v>
      </c>
      <c r="C361" s="72" t="s">
        <v>407</v>
      </c>
      <c r="D361" s="252" t="s">
        <v>38</v>
      </c>
      <c r="E361" s="168" t="s">
        <v>2023</v>
      </c>
      <c r="F361" s="168" t="s">
        <v>1927</v>
      </c>
      <c r="G361" s="248" t="s">
        <v>1924</v>
      </c>
      <c r="H361" s="253">
        <v>45536</v>
      </c>
      <c r="I361" s="253">
        <v>45901</v>
      </c>
      <c r="J361" s="48">
        <v>84292.35</v>
      </c>
      <c r="K361" s="265"/>
      <c r="L361" s="182">
        <f t="shared" si="39"/>
        <v>2562.4874400000003</v>
      </c>
      <c r="M361" s="242">
        <v>8410.5300000000007</v>
      </c>
      <c r="N361" s="182">
        <f t="shared" si="40"/>
        <v>2419.1904450000002</v>
      </c>
      <c r="O361" s="254">
        <v>2858.63</v>
      </c>
      <c r="P361" s="182">
        <f t="shared" si="41"/>
        <v>68041.512115000005</v>
      </c>
    </row>
    <row r="362" spans="1:16" s="220" customFormat="1" ht="15" customHeight="1" x14ac:dyDescent="0.25">
      <c r="A362" s="244">
        <v>354</v>
      </c>
      <c r="B362" s="53" t="s">
        <v>165</v>
      </c>
      <c r="C362" s="72" t="s">
        <v>166</v>
      </c>
      <c r="D362" s="252" t="s">
        <v>38</v>
      </c>
      <c r="E362" s="168" t="s">
        <v>1941</v>
      </c>
      <c r="F362" s="168" t="s">
        <v>1927</v>
      </c>
      <c r="G362" s="248" t="s">
        <v>1924</v>
      </c>
      <c r="H362" s="253">
        <v>45566</v>
      </c>
      <c r="I362" s="253">
        <v>45931</v>
      </c>
      <c r="J362" s="48">
        <v>84292.35</v>
      </c>
      <c r="K362" s="265"/>
      <c r="L362" s="182">
        <f t="shared" si="39"/>
        <v>2562.4874400000003</v>
      </c>
      <c r="M362" s="242">
        <v>8410.5300000000007</v>
      </c>
      <c r="N362" s="182">
        <f t="shared" si="40"/>
        <v>2419.1904450000002</v>
      </c>
      <c r="O362" s="254">
        <v>27438.42</v>
      </c>
      <c r="P362" s="182">
        <f t="shared" si="41"/>
        <v>43461.722115000011</v>
      </c>
    </row>
    <row r="363" spans="1:16" s="220" customFormat="1" ht="15" customHeight="1" x14ac:dyDescent="0.25">
      <c r="A363" s="244">
        <v>355</v>
      </c>
      <c r="B363" s="53" t="s">
        <v>447</v>
      </c>
      <c r="C363" s="72" t="s">
        <v>448</v>
      </c>
      <c r="D363" s="252" t="s">
        <v>38</v>
      </c>
      <c r="E363" s="168" t="s">
        <v>1941</v>
      </c>
      <c r="F363" s="168" t="s">
        <v>1927</v>
      </c>
      <c r="G363" s="248" t="s">
        <v>1924</v>
      </c>
      <c r="H363" s="253">
        <v>45536</v>
      </c>
      <c r="I363" s="253">
        <v>45901</v>
      </c>
      <c r="J363" s="48">
        <v>84292.35</v>
      </c>
      <c r="K363" s="265"/>
      <c r="L363" s="182">
        <f t="shared" si="39"/>
        <v>2562.4874400000003</v>
      </c>
      <c r="M363" s="242">
        <v>8410.5300000000007</v>
      </c>
      <c r="N363" s="182">
        <f t="shared" si="40"/>
        <v>2419.1904450000002</v>
      </c>
      <c r="O363" s="254">
        <v>0</v>
      </c>
      <c r="P363" s="182">
        <f t="shared" si="41"/>
        <v>70900.14211500001</v>
      </c>
    </row>
    <row r="364" spans="1:16" s="220" customFormat="1" ht="15" customHeight="1" x14ac:dyDescent="0.25">
      <c r="A364" s="244">
        <v>356</v>
      </c>
      <c r="B364" s="53" t="s">
        <v>112</v>
      </c>
      <c r="C364" s="72" t="s">
        <v>113</v>
      </c>
      <c r="D364" s="252" t="s">
        <v>51</v>
      </c>
      <c r="E364" s="168" t="s">
        <v>2180</v>
      </c>
      <c r="F364" s="168" t="s">
        <v>1927</v>
      </c>
      <c r="G364" s="248" t="s">
        <v>1924</v>
      </c>
      <c r="H364" s="253">
        <v>45580</v>
      </c>
      <c r="I364" s="253">
        <v>45945</v>
      </c>
      <c r="J364" s="48">
        <v>84292.35</v>
      </c>
      <c r="K364" s="265"/>
      <c r="L364" s="182">
        <f t="shared" si="39"/>
        <v>2562.4874400000003</v>
      </c>
      <c r="M364" s="242">
        <v>7981.74</v>
      </c>
      <c r="N364" s="182">
        <f t="shared" si="40"/>
        <v>2419.1904450000002</v>
      </c>
      <c r="O364" s="254">
        <v>1715.46</v>
      </c>
      <c r="P364" s="182">
        <f t="shared" si="41"/>
        <v>69613.472114999997</v>
      </c>
    </row>
    <row r="365" spans="1:16" s="220" customFormat="1" ht="15" customHeight="1" x14ac:dyDescent="0.25">
      <c r="A365" s="244">
        <v>357</v>
      </c>
      <c r="B365" s="53" t="s">
        <v>1304</v>
      </c>
      <c r="C365" s="72" t="s">
        <v>1305</v>
      </c>
      <c r="D365" s="252" t="s">
        <v>38</v>
      </c>
      <c r="E365" s="168" t="s">
        <v>2136</v>
      </c>
      <c r="F365" s="168" t="s">
        <v>1927</v>
      </c>
      <c r="G365" s="248" t="s">
        <v>1924</v>
      </c>
      <c r="H365" s="253">
        <v>45536</v>
      </c>
      <c r="I365" s="253">
        <v>45901</v>
      </c>
      <c r="J365" s="48">
        <v>84292.35</v>
      </c>
      <c r="K365" s="265"/>
      <c r="L365" s="182">
        <f t="shared" si="39"/>
        <v>2562.4874400000003</v>
      </c>
      <c r="M365" s="242">
        <v>8410.5300000000007</v>
      </c>
      <c r="N365" s="182">
        <f t="shared" si="40"/>
        <v>2419.1904450000002</v>
      </c>
      <c r="O365" s="254">
        <v>68208.27</v>
      </c>
      <c r="P365" s="182">
        <f t="shared" si="41"/>
        <v>2691.8721150000056</v>
      </c>
    </row>
    <row r="366" spans="1:16" s="220" customFormat="1" ht="15" customHeight="1" x14ac:dyDescent="0.25">
      <c r="A366" s="244">
        <v>358</v>
      </c>
      <c r="B366" s="53" t="s">
        <v>1394</v>
      </c>
      <c r="C366" s="72" t="s">
        <v>1395</v>
      </c>
      <c r="D366" s="252" t="s">
        <v>51</v>
      </c>
      <c r="E366" s="168" t="s">
        <v>2165</v>
      </c>
      <c r="F366" s="168" t="s">
        <v>1927</v>
      </c>
      <c r="G366" s="248" t="s">
        <v>1924</v>
      </c>
      <c r="H366" s="253">
        <v>45323</v>
      </c>
      <c r="I366" s="253">
        <v>45689</v>
      </c>
      <c r="J366" s="48">
        <v>84292.35</v>
      </c>
      <c r="K366" s="265"/>
      <c r="L366" s="182">
        <f t="shared" si="39"/>
        <v>2562.4874400000003</v>
      </c>
      <c r="M366" s="242">
        <v>8410.5300000000007</v>
      </c>
      <c r="N366" s="182">
        <f t="shared" si="40"/>
        <v>2419.1904450000002</v>
      </c>
      <c r="O366" s="254">
        <v>0</v>
      </c>
      <c r="P366" s="182">
        <f t="shared" si="41"/>
        <v>70900.14211500001</v>
      </c>
    </row>
    <row r="367" spans="1:16" s="220" customFormat="1" ht="15" customHeight="1" x14ac:dyDescent="0.25">
      <c r="A367" s="244">
        <v>359</v>
      </c>
      <c r="B367" s="53" t="s">
        <v>2797</v>
      </c>
      <c r="C367" s="72" t="s">
        <v>2798</v>
      </c>
      <c r="D367" s="252" t="s">
        <v>38</v>
      </c>
      <c r="E367" s="168" t="s">
        <v>2802</v>
      </c>
      <c r="F367" s="168" t="s">
        <v>1927</v>
      </c>
      <c r="G367" s="248" t="s">
        <v>1924</v>
      </c>
      <c r="H367" s="253">
        <v>45748</v>
      </c>
      <c r="I367" s="253">
        <v>46113</v>
      </c>
      <c r="J367" s="48">
        <v>84292.35</v>
      </c>
      <c r="K367" s="265"/>
      <c r="L367" s="182">
        <f t="shared" si="39"/>
        <v>2562.4874400000003</v>
      </c>
      <c r="M367" s="242">
        <v>8410.5300000000007</v>
      </c>
      <c r="N367" s="182">
        <f t="shared" si="40"/>
        <v>2419.1904450000002</v>
      </c>
      <c r="O367" s="254"/>
      <c r="P367" s="182">
        <f t="shared" si="41"/>
        <v>70900.14211500001</v>
      </c>
    </row>
    <row r="368" spans="1:16" s="220" customFormat="1" ht="15" customHeight="1" x14ac:dyDescent="0.25">
      <c r="A368" s="244">
        <v>360</v>
      </c>
      <c r="B368" s="53" t="s">
        <v>958</v>
      </c>
      <c r="C368" s="72" t="s">
        <v>959</v>
      </c>
      <c r="D368" s="252" t="s">
        <v>51</v>
      </c>
      <c r="E368" s="168" t="s">
        <v>2131</v>
      </c>
      <c r="F368" s="168" t="s">
        <v>1929</v>
      </c>
      <c r="G368" s="248" t="s">
        <v>1924</v>
      </c>
      <c r="H368" s="253">
        <v>45716</v>
      </c>
      <c r="I368" s="253">
        <v>46081</v>
      </c>
      <c r="J368" s="48">
        <v>78672.3</v>
      </c>
      <c r="K368" s="265"/>
      <c r="L368" s="182">
        <f t="shared" si="7"/>
        <v>2391.6379200000001</v>
      </c>
      <c r="M368" s="242">
        <v>7088.63</v>
      </c>
      <c r="N368" s="182">
        <f t="shared" si="8"/>
        <v>2257.8950100000002</v>
      </c>
      <c r="O368" s="254">
        <v>0</v>
      </c>
      <c r="P368" s="182">
        <f t="shared" si="6"/>
        <v>66934.137069999997</v>
      </c>
    </row>
    <row r="369" spans="1:16" s="220" customFormat="1" ht="15" customHeight="1" x14ac:dyDescent="0.25">
      <c r="A369" s="244">
        <v>361</v>
      </c>
      <c r="B369" s="53" t="s">
        <v>389</v>
      </c>
      <c r="C369" s="72" t="s">
        <v>390</v>
      </c>
      <c r="D369" s="252" t="s">
        <v>38</v>
      </c>
      <c r="E369" s="168" t="s">
        <v>2866</v>
      </c>
      <c r="F369" s="168" t="s">
        <v>1959</v>
      </c>
      <c r="G369" s="248" t="s">
        <v>1924</v>
      </c>
      <c r="H369" s="253">
        <v>45536</v>
      </c>
      <c r="I369" s="253">
        <v>45901</v>
      </c>
      <c r="J369" s="48">
        <v>93500</v>
      </c>
      <c r="K369" s="265"/>
      <c r="L369" s="182">
        <f t="shared" ref="L369:L395" si="42">+J369/100*3.04</f>
        <v>2842.4</v>
      </c>
      <c r="M369" s="242">
        <v>10576.4</v>
      </c>
      <c r="N369" s="182">
        <f t="shared" ref="N369:N395" si="43">+J369/100*2.87</f>
        <v>2683.4500000000003</v>
      </c>
      <c r="O369" s="254">
        <v>2085</v>
      </c>
      <c r="P369" s="182">
        <f t="shared" ref="P369:P395" si="44">+J369-L369-M369-N369-O369</f>
        <v>75312.750000000015</v>
      </c>
    </row>
    <row r="370" spans="1:16" s="220" customFormat="1" ht="15" customHeight="1" x14ac:dyDescent="0.25">
      <c r="A370" s="244">
        <v>362</v>
      </c>
      <c r="B370" s="53" t="s">
        <v>772</v>
      </c>
      <c r="C370" s="72" t="s">
        <v>2247</v>
      </c>
      <c r="D370" s="252" t="s">
        <v>38</v>
      </c>
      <c r="E370" s="168" t="s">
        <v>1960</v>
      </c>
      <c r="F370" s="168" t="s">
        <v>1959</v>
      </c>
      <c r="G370" s="248" t="s">
        <v>1924</v>
      </c>
      <c r="H370" s="253">
        <v>45505</v>
      </c>
      <c r="I370" s="253">
        <v>45870</v>
      </c>
      <c r="J370" s="48">
        <v>84292.35</v>
      </c>
      <c r="K370" s="265"/>
      <c r="L370" s="182">
        <f t="shared" si="42"/>
        <v>2562.4874400000003</v>
      </c>
      <c r="M370" s="242">
        <v>8410.5300000000007</v>
      </c>
      <c r="N370" s="182">
        <f t="shared" si="43"/>
        <v>2419.1904450000002</v>
      </c>
      <c r="O370" s="254">
        <v>16856.5</v>
      </c>
      <c r="P370" s="182">
        <f t="shared" si="44"/>
        <v>54043.64211500001</v>
      </c>
    </row>
    <row r="371" spans="1:16" s="220" customFormat="1" ht="15" customHeight="1" x14ac:dyDescent="0.25">
      <c r="A371" s="244">
        <v>363</v>
      </c>
      <c r="B371" s="53" t="s">
        <v>2385</v>
      </c>
      <c r="C371" s="72" t="s">
        <v>2392</v>
      </c>
      <c r="D371" s="252" t="s">
        <v>38</v>
      </c>
      <c r="E371" s="168" t="s">
        <v>2383</v>
      </c>
      <c r="F371" s="168" t="s">
        <v>1959</v>
      </c>
      <c r="G371" s="248" t="s">
        <v>1924</v>
      </c>
      <c r="H371" s="253">
        <v>45748</v>
      </c>
      <c r="I371" s="253">
        <v>46113</v>
      </c>
      <c r="J371" s="48">
        <v>84292.35</v>
      </c>
      <c r="K371" s="265"/>
      <c r="L371" s="182">
        <f t="shared" ref="L371:L389" si="45">+J371/100*3.04</f>
        <v>2562.4874400000003</v>
      </c>
      <c r="M371" s="242">
        <v>8410.5300000000007</v>
      </c>
      <c r="N371" s="182">
        <f t="shared" ref="N371:N389" si="46">+J371/100*2.87</f>
        <v>2419.1904450000002</v>
      </c>
      <c r="O371" s="254">
        <v>0</v>
      </c>
      <c r="P371" s="182">
        <f t="shared" ref="P371:P389" si="47">+J371-L371-M371-N371-O371</f>
        <v>70900.14211500001</v>
      </c>
    </row>
    <row r="372" spans="1:16" s="220" customFormat="1" ht="15" customHeight="1" x14ac:dyDescent="0.25">
      <c r="A372" s="244">
        <v>364</v>
      </c>
      <c r="B372" s="53" t="s">
        <v>680</v>
      </c>
      <c r="C372" s="72" t="s">
        <v>1773</v>
      </c>
      <c r="D372" s="252" t="s">
        <v>38</v>
      </c>
      <c r="E372" s="168" t="s">
        <v>2383</v>
      </c>
      <c r="F372" s="168" t="s">
        <v>1959</v>
      </c>
      <c r="G372" s="248" t="s">
        <v>1924</v>
      </c>
      <c r="H372" s="253">
        <v>45444</v>
      </c>
      <c r="I372" s="253">
        <v>45809</v>
      </c>
      <c r="J372" s="48">
        <v>84292.35</v>
      </c>
      <c r="K372" s="265"/>
      <c r="L372" s="182">
        <f t="shared" si="45"/>
        <v>2562.4874400000003</v>
      </c>
      <c r="M372" s="242">
        <v>7981.74</v>
      </c>
      <c r="N372" s="182">
        <f t="shared" si="46"/>
        <v>2419.1904450000002</v>
      </c>
      <c r="O372" s="254">
        <v>1715.46</v>
      </c>
      <c r="P372" s="182">
        <f t="shared" si="47"/>
        <v>69613.472114999997</v>
      </c>
    </row>
    <row r="373" spans="1:16" s="220" customFormat="1" ht="15" customHeight="1" x14ac:dyDescent="0.25">
      <c r="A373" s="244">
        <v>365</v>
      </c>
      <c r="B373" s="53" t="s">
        <v>565</v>
      </c>
      <c r="C373" s="72" t="s">
        <v>566</v>
      </c>
      <c r="D373" s="252" t="s">
        <v>38</v>
      </c>
      <c r="E373" s="168" t="s">
        <v>2383</v>
      </c>
      <c r="F373" s="168" t="s">
        <v>1959</v>
      </c>
      <c r="G373" s="248" t="s">
        <v>1924</v>
      </c>
      <c r="H373" s="253">
        <v>45627</v>
      </c>
      <c r="I373" s="253">
        <v>45992</v>
      </c>
      <c r="J373" s="48">
        <v>84292.35</v>
      </c>
      <c r="K373" s="265"/>
      <c r="L373" s="182">
        <f t="shared" si="45"/>
        <v>2562.4874400000003</v>
      </c>
      <c r="M373" s="242">
        <v>8410.5300000000007</v>
      </c>
      <c r="N373" s="182">
        <f t="shared" si="46"/>
        <v>2419.1904450000002</v>
      </c>
      <c r="O373" s="254">
        <v>2858.63</v>
      </c>
      <c r="P373" s="182">
        <f t="shared" si="47"/>
        <v>68041.512115000005</v>
      </c>
    </row>
    <row r="374" spans="1:16" s="220" customFormat="1" ht="15" customHeight="1" x14ac:dyDescent="0.25">
      <c r="A374" s="244">
        <v>366</v>
      </c>
      <c r="B374" s="53" t="s">
        <v>2250</v>
      </c>
      <c r="C374" s="72" t="s">
        <v>1428</v>
      </c>
      <c r="D374" s="252" t="s">
        <v>51</v>
      </c>
      <c r="E374" s="168" t="s">
        <v>2383</v>
      </c>
      <c r="F374" s="168" t="s">
        <v>1959</v>
      </c>
      <c r="G374" s="248" t="s">
        <v>1924</v>
      </c>
      <c r="H374" s="253">
        <v>45748</v>
      </c>
      <c r="I374" s="253">
        <v>46113</v>
      </c>
      <c r="J374" s="48">
        <v>84292.35</v>
      </c>
      <c r="K374" s="265"/>
      <c r="L374" s="182">
        <f t="shared" si="45"/>
        <v>2562.4874400000003</v>
      </c>
      <c r="M374" s="242">
        <v>8410.5300000000007</v>
      </c>
      <c r="N374" s="182">
        <f t="shared" si="46"/>
        <v>2419.1904450000002</v>
      </c>
      <c r="O374" s="254">
        <v>0</v>
      </c>
      <c r="P374" s="182">
        <f t="shared" si="47"/>
        <v>70900.14211500001</v>
      </c>
    </row>
    <row r="375" spans="1:16" s="220" customFormat="1" ht="15" customHeight="1" x14ac:dyDescent="0.25">
      <c r="A375" s="244">
        <v>367</v>
      </c>
      <c r="B375" s="53" t="s">
        <v>1585</v>
      </c>
      <c r="C375" s="72" t="s">
        <v>1586</v>
      </c>
      <c r="D375" s="252" t="s">
        <v>38</v>
      </c>
      <c r="E375" s="168" t="s">
        <v>2383</v>
      </c>
      <c r="F375" s="168" t="s">
        <v>1959</v>
      </c>
      <c r="G375" s="248" t="s">
        <v>1924</v>
      </c>
      <c r="H375" s="253">
        <v>45444</v>
      </c>
      <c r="I375" s="253">
        <v>45809</v>
      </c>
      <c r="J375" s="48">
        <v>84292.35</v>
      </c>
      <c r="K375" s="265"/>
      <c r="L375" s="182">
        <f t="shared" si="45"/>
        <v>2562.4874400000003</v>
      </c>
      <c r="M375" s="242">
        <v>8410.5300000000007</v>
      </c>
      <c r="N375" s="182">
        <f t="shared" si="46"/>
        <v>2419.1904450000002</v>
      </c>
      <c r="O375" s="254">
        <v>5228.63</v>
      </c>
      <c r="P375" s="182">
        <f t="shared" si="47"/>
        <v>65671.512115000005</v>
      </c>
    </row>
    <row r="376" spans="1:16" s="220" customFormat="1" ht="15" customHeight="1" x14ac:dyDescent="0.25">
      <c r="A376" s="244">
        <v>368</v>
      </c>
      <c r="B376" s="53" t="s">
        <v>609</v>
      </c>
      <c r="C376" s="72" t="s">
        <v>610</v>
      </c>
      <c r="D376" s="252" t="s">
        <v>38</v>
      </c>
      <c r="E376" s="168" t="s">
        <v>2383</v>
      </c>
      <c r="F376" s="168" t="s">
        <v>1959</v>
      </c>
      <c r="G376" s="248" t="s">
        <v>1924</v>
      </c>
      <c r="H376" s="253">
        <v>45536</v>
      </c>
      <c r="I376" s="253">
        <v>45901</v>
      </c>
      <c r="J376" s="48">
        <v>84292.35</v>
      </c>
      <c r="K376" s="265"/>
      <c r="L376" s="182">
        <f t="shared" si="45"/>
        <v>2562.4874400000003</v>
      </c>
      <c r="M376" s="242">
        <v>8410.5300000000007</v>
      </c>
      <c r="N376" s="182">
        <f t="shared" si="46"/>
        <v>2419.1904450000002</v>
      </c>
      <c r="O376" s="254">
        <v>4158.63</v>
      </c>
      <c r="P376" s="182">
        <f t="shared" si="47"/>
        <v>66741.512115000005</v>
      </c>
    </row>
    <row r="377" spans="1:16" s="220" customFormat="1" ht="15" customHeight="1" x14ac:dyDescent="0.25">
      <c r="A377" s="244">
        <v>369</v>
      </c>
      <c r="B377" s="53" t="s">
        <v>204</v>
      </c>
      <c r="C377" s="72" t="s">
        <v>205</v>
      </c>
      <c r="D377" s="252" t="s">
        <v>38</v>
      </c>
      <c r="E377" s="168" t="s">
        <v>2383</v>
      </c>
      <c r="F377" s="168" t="s">
        <v>1959</v>
      </c>
      <c r="G377" s="248" t="s">
        <v>1924</v>
      </c>
      <c r="H377" s="253">
        <v>45536</v>
      </c>
      <c r="I377" s="253">
        <v>45901</v>
      </c>
      <c r="J377" s="48">
        <v>84292.35</v>
      </c>
      <c r="K377" s="265"/>
      <c r="L377" s="182">
        <f t="shared" si="45"/>
        <v>2562.4874400000003</v>
      </c>
      <c r="M377" s="242">
        <v>7981.74</v>
      </c>
      <c r="N377" s="182">
        <f t="shared" si="46"/>
        <v>2419.1904450000002</v>
      </c>
      <c r="O377" s="254">
        <v>8129.09</v>
      </c>
      <c r="P377" s="182">
        <f t="shared" si="47"/>
        <v>63199.842115000007</v>
      </c>
    </row>
    <row r="378" spans="1:16" s="220" customFormat="1" ht="15" customHeight="1" x14ac:dyDescent="0.25">
      <c r="A378" s="244">
        <v>370</v>
      </c>
      <c r="B378" s="53" t="s">
        <v>729</v>
      </c>
      <c r="C378" s="72" t="s">
        <v>730</v>
      </c>
      <c r="D378" s="252" t="s">
        <v>38</v>
      </c>
      <c r="E378" s="168" t="s">
        <v>2383</v>
      </c>
      <c r="F378" s="168" t="s">
        <v>1959</v>
      </c>
      <c r="G378" s="248" t="s">
        <v>1924</v>
      </c>
      <c r="H378" s="253">
        <v>45537</v>
      </c>
      <c r="I378" s="253">
        <v>45902</v>
      </c>
      <c r="J378" s="48">
        <v>84292.35</v>
      </c>
      <c r="K378" s="265"/>
      <c r="L378" s="182">
        <f t="shared" si="45"/>
        <v>2562.4874400000003</v>
      </c>
      <c r="M378" s="242">
        <v>8410.5300000000007</v>
      </c>
      <c r="N378" s="182">
        <f t="shared" si="46"/>
        <v>2419.1904450000002</v>
      </c>
      <c r="O378" s="254">
        <v>0</v>
      </c>
      <c r="P378" s="182">
        <f t="shared" si="47"/>
        <v>70900.14211500001</v>
      </c>
    </row>
    <row r="379" spans="1:16" s="220" customFormat="1" ht="15" customHeight="1" x14ac:dyDescent="0.25">
      <c r="A379" s="244">
        <v>371</v>
      </c>
      <c r="B379" s="53" t="s">
        <v>224</v>
      </c>
      <c r="C379" s="72" t="s">
        <v>225</v>
      </c>
      <c r="D379" s="252" t="s">
        <v>38</v>
      </c>
      <c r="E379" s="168" t="s">
        <v>2383</v>
      </c>
      <c r="F379" s="168" t="s">
        <v>1959</v>
      </c>
      <c r="G379" s="248" t="s">
        <v>1924</v>
      </c>
      <c r="H379" s="253">
        <v>45758</v>
      </c>
      <c r="I379" s="253">
        <v>46123</v>
      </c>
      <c r="J379" s="48">
        <v>84292.35</v>
      </c>
      <c r="K379" s="265"/>
      <c r="L379" s="182">
        <f t="shared" si="45"/>
        <v>2562.4874400000003</v>
      </c>
      <c r="M379" s="242">
        <v>8410.5300000000007</v>
      </c>
      <c r="N379" s="182">
        <f t="shared" si="46"/>
        <v>2419.1904450000002</v>
      </c>
      <c r="O379" s="254">
        <v>800</v>
      </c>
      <c r="P379" s="182">
        <f t="shared" si="47"/>
        <v>70100.14211500001</v>
      </c>
    </row>
    <row r="380" spans="1:16" s="220" customFormat="1" ht="15" customHeight="1" x14ac:dyDescent="0.25">
      <c r="A380" s="244">
        <v>372</v>
      </c>
      <c r="B380" s="53" t="s">
        <v>292</v>
      </c>
      <c r="C380" s="72" t="s">
        <v>293</v>
      </c>
      <c r="D380" s="252" t="s">
        <v>51</v>
      </c>
      <c r="E380" s="168" t="s">
        <v>2383</v>
      </c>
      <c r="F380" s="168" t="s">
        <v>1959</v>
      </c>
      <c r="G380" s="248" t="s">
        <v>1924</v>
      </c>
      <c r="H380" s="253">
        <v>45597</v>
      </c>
      <c r="I380" s="253">
        <v>45962</v>
      </c>
      <c r="J380" s="48">
        <v>84292.35</v>
      </c>
      <c r="K380" s="265"/>
      <c r="L380" s="182">
        <f t="shared" si="45"/>
        <v>2562.4874400000003</v>
      </c>
      <c r="M380" s="242">
        <v>8410.5300000000007</v>
      </c>
      <c r="N380" s="182">
        <f t="shared" si="46"/>
        <v>2419.1904450000002</v>
      </c>
      <c r="O380" s="254">
        <v>2858.63</v>
      </c>
      <c r="P380" s="182">
        <f t="shared" si="47"/>
        <v>68041.512115000005</v>
      </c>
    </row>
    <row r="381" spans="1:16" s="220" customFormat="1" ht="15" customHeight="1" x14ac:dyDescent="0.25">
      <c r="A381" s="244">
        <v>373</v>
      </c>
      <c r="B381" s="53" t="s">
        <v>1237</v>
      </c>
      <c r="C381" s="72" t="s">
        <v>1238</v>
      </c>
      <c r="D381" s="252" t="s">
        <v>51</v>
      </c>
      <c r="E381" s="168" t="s">
        <v>2383</v>
      </c>
      <c r="F381" s="168" t="s">
        <v>1959</v>
      </c>
      <c r="G381" s="248" t="s">
        <v>1924</v>
      </c>
      <c r="H381" s="253">
        <v>45627</v>
      </c>
      <c r="I381" s="253">
        <v>45992</v>
      </c>
      <c r="J381" s="48">
        <v>84292.35</v>
      </c>
      <c r="K381" s="265"/>
      <c r="L381" s="182">
        <f t="shared" si="45"/>
        <v>2562.4874400000003</v>
      </c>
      <c r="M381" s="242">
        <v>8410.5300000000007</v>
      </c>
      <c r="N381" s="182">
        <f t="shared" si="46"/>
        <v>2419.1904450000002</v>
      </c>
      <c r="O381" s="254">
        <v>0</v>
      </c>
      <c r="P381" s="182">
        <f t="shared" si="47"/>
        <v>70900.14211500001</v>
      </c>
    </row>
    <row r="382" spans="1:16" s="220" customFormat="1" ht="15" customHeight="1" x14ac:dyDescent="0.25">
      <c r="A382" s="244">
        <v>374</v>
      </c>
      <c r="B382" s="53" t="s">
        <v>241</v>
      </c>
      <c r="C382" s="72" t="s">
        <v>242</v>
      </c>
      <c r="D382" s="252" t="s">
        <v>38</v>
      </c>
      <c r="E382" s="168" t="s">
        <v>2383</v>
      </c>
      <c r="F382" s="168" t="s">
        <v>1959</v>
      </c>
      <c r="G382" s="248" t="s">
        <v>1924</v>
      </c>
      <c r="H382" s="253">
        <v>45536</v>
      </c>
      <c r="I382" s="253">
        <v>45901</v>
      </c>
      <c r="J382" s="48">
        <v>84292.35</v>
      </c>
      <c r="K382" s="265"/>
      <c r="L382" s="182">
        <f t="shared" si="45"/>
        <v>2562.4874400000003</v>
      </c>
      <c r="M382" s="242">
        <v>8410.5300000000007</v>
      </c>
      <c r="N382" s="182">
        <f t="shared" si="46"/>
        <v>2419.1904450000002</v>
      </c>
      <c r="O382" s="254">
        <v>1250</v>
      </c>
      <c r="P382" s="182">
        <f t="shared" si="47"/>
        <v>69650.14211500001</v>
      </c>
    </row>
    <row r="383" spans="1:16" s="220" customFormat="1" ht="15" customHeight="1" x14ac:dyDescent="0.25">
      <c r="A383" s="244">
        <v>375</v>
      </c>
      <c r="B383" s="53" t="s">
        <v>1463</v>
      </c>
      <c r="C383" s="72" t="s">
        <v>1464</v>
      </c>
      <c r="D383" s="252" t="s">
        <v>38</v>
      </c>
      <c r="E383" s="168" t="s">
        <v>2383</v>
      </c>
      <c r="F383" s="168" t="s">
        <v>1959</v>
      </c>
      <c r="G383" s="248" t="s">
        <v>1924</v>
      </c>
      <c r="H383" s="253">
        <v>45305</v>
      </c>
      <c r="I383" s="253">
        <v>45671</v>
      </c>
      <c r="J383" s="48">
        <v>84292.35</v>
      </c>
      <c r="K383" s="265"/>
      <c r="L383" s="182">
        <f t="shared" si="45"/>
        <v>2562.4874400000003</v>
      </c>
      <c r="M383" s="242">
        <v>8410.5300000000007</v>
      </c>
      <c r="N383" s="182">
        <f t="shared" si="46"/>
        <v>2419.1904450000002</v>
      </c>
      <c r="O383" s="254">
        <v>0</v>
      </c>
      <c r="P383" s="182">
        <f t="shared" si="47"/>
        <v>70900.14211500001</v>
      </c>
    </row>
    <row r="384" spans="1:16" s="220" customFormat="1" ht="15" customHeight="1" x14ac:dyDescent="0.25">
      <c r="A384" s="244">
        <v>376</v>
      </c>
      <c r="B384" s="53" t="s">
        <v>1364</v>
      </c>
      <c r="C384" s="72" t="s">
        <v>1365</v>
      </c>
      <c r="D384" s="252" t="s">
        <v>38</v>
      </c>
      <c r="E384" s="168" t="s">
        <v>2383</v>
      </c>
      <c r="F384" s="168" t="s">
        <v>1959</v>
      </c>
      <c r="G384" s="248" t="s">
        <v>1924</v>
      </c>
      <c r="H384" s="253">
        <v>45627</v>
      </c>
      <c r="I384" s="253">
        <v>45992</v>
      </c>
      <c r="J384" s="48">
        <v>84292.35</v>
      </c>
      <c r="K384" s="265"/>
      <c r="L384" s="182">
        <f t="shared" si="45"/>
        <v>2562.4874400000003</v>
      </c>
      <c r="M384" s="242">
        <v>8410.5300000000007</v>
      </c>
      <c r="N384" s="182">
        <f t="shared" si="46"/>
        <v>2419.1904450000002</v>
      </c>
      <c r="O384" s="254">
        <v>2858.63</v>
      </c>
      <c r="P384" s="182">
        <f t="shared" si="47"/>
        <v>68041.512115000005</v>
      </c>
    </row>
    <row r="385" spans="1:16" s="220" customFormat="1" ht="15" customHeight="1" x14ac:dyDescent="0.25">
      <c r="A385" s="244">
        <v>377</v>
      </c>
      <c r="B385" s="53" t="s">
        <v>788</v>
      </c>
      <c r="C385" s="72" t="s">
        <v>789</v>
      </c>
      <c r="D385" s="252" t="s">
        <v>38</v>
      </c>
      <c r="E385" s="168" t="s">
        <v>2383</v>
      </c>
      <c r="F385" s="168" t="s">
        <v>1959</v>
      </c>
      <c r="G385" s="248" t="s">
        <v>1924</v>
      </c>
      <c r="H385" s="253">
        <v>45505</v>
      </c>
      <c r="I385" s="253">
        <v>45870</v>
      </c>
      <c r="J385" s="48">
        <v>84292.35</v>
      </c>
      <c r="K385" s="265"/>
      <c r="L385" s="182">
        <f t="shared" si="45"/>
        <v>2562.4874400000003</v>
      </c>
      <c r="M385" s="242">
        <v>8410.5300000000007</v>
      </c>
      <c r="N385" s="182">
        <f t="shared" si="46"/>
        <v>2419.1904450000002</v>
      </c>
      <c r="O385" s="254">
        <v>2858.63</v>
      </c>
      <c r="P385" s="182">
        <f t="shared" si="47"/>
        <v>68041.512115000005</v>
      </c>
    </row>
    <row r="386" spans="1:16" s="220" customFormat="1" ht="15" customHeight="1" x14ac:dyDescent="0.25">
      <c r="A386" s="244">
        <v>378</v>
      </c>
      <c r="B386" s="53" t="s">
        <v>1605</v>
      </c>
      <c r="C386" s="72" t="s">
        <v>1606</v>
      </c>
      <c r="D386" s="252" t="s">
        <v>38</v>
      </c>
      <c r="E386" s="168" t="s">
        <v>2383</v>
      </c>
      <c r="F386" s="168" t="s">
        <v>1959</v>
      </c>
      <c r="G386" s="248" t="s">
        <v>1924</v>
      </c>
      <c r="H386" s="253">
        <v>45383</v>
      </c>
      <c r="I386" s="253">
        <v>45748</v>
      </c>
      <c r="J386" s="48">
        <v>84292.35</v>
      </c>
      <c r="K386" s="265"/>
      <c r="L386" s="182">
        <f t="shared" si="45"/>
        <v>2562.4874400000003</v>
      </c>
      <c r="M386" s="242">
        <v>8410.5300000000007</v>
      </c>
      <c r="N386" s="182">
        <f t="shared" si="46"/>
        <v>2419.1904450000002</v>
      </c>
      <c r="O386" s="254">
        <v>0</v>
      </c>
      <c r="P386" s="182">
        <f t="shared" si="47"/>
        <v>70900.14211500001</v>
      </c>
    </row>
    <row r="387" spans="1:16" s="220" customFormat="1" ht="15" customHeight="1" x14ac:dyDescent="0.25">
      <c r="A387" s="244">
        <v>379</v>
      </c>
      <c r="B387" s="53" t="s">
        <v>232</v>
      </c>
      <c r="C387" s="72" t="s">
        <v>233</v>
      </c>
      <c r="D387" s="252" t="s">
        <v>51</v>
      </c>
      <c r="E387" s="168" t="s">
        <v>2383</v>
      </c>
      <c r="F387" s="168" t="s">
        <v>1959</v>
      </c>
      <c r="G387" s="248" t="s">
        <v>1924</v>
      </c>
      <c r="H387" s="253">
        <v>45627</v>
      </c>
      <c r="I387" s="253">
        <v>45992</v>
      </c>
      <c r="J387" s="48">
        <v>84292.35</v>
      </c>
      <c r="K387" s="265"/>
      <c r="L387" s="182">
        <f t="shared" si="45"/>
        <v>2562.4874400000003</v>
      </c>
      <c r="M387" s="242">
        <v>7981.74</v>
      </c>
      <c r="N387" s="182">
        <f t="shared" si="46"/>
        <v>2419.1904450000002</v>
      </c>
      <c r="O387" s="254">
        <v>5965.46</v>
      </c>
      <c r="P387" s="182">
        <f t="shared" si="47"/>
        <v>65363.472115000004</v>
      </c>
    </row>
    <row r="388" spans="1:16" s="220" customFormat="1" ht="15" customHeight="1" x14ac:dyDescent="0.25">
      <c r="A388" s="244">
        <v>380</v>
      </c>
      <c r="B388" s="53" t="s">
        <v>586</v>
      </c>
      <c r="C388" s="72" t="s">
        <v>587</v>
      </c>
      <c r="D388" s="252" t="s">
        <v>38</v>
      </c>
      <c r="E388" s="168" t="s">
        <v>2383</v>
      </c>
      <c r="F388" s="168" t="s">
        <v>1959</v>
      </c>
      <c r="G388" s="248" t="s">
        <v>1924</v>
      </c>
      <c r="H388" s="253">
        <v>45597</v>
      </c>
      <c r="I388" s="253">
        <v>45962</v>
      </c>
      <c r="J388" s="48">
        <v>84292.35</v>
      </c>
      <c r="K388" s="265"/>
      <c r="L388" s="182">
        <f t="shared" si="45"/>
        <v>2562.4874400000003</v>
      </c>
      <c r="M388" s="242">
        <v>7552.88</v>
      </c>
      <c r="N388" s="182">
        <f t="shared" si="46"/>
        <v>2419.1904450000002</v>
      </c>
      <c r="O388" s="254">
        <v>34130.71</v>
      </c>
      <c r="P388" s="182">
        <f t="shared" si="47"/>
        <v>37627.082115000005</v>
      </c>
    </row>
    <row r="389" spans="1:16" s="220" customFormat="1" ht="15" customHeight="1" x14ac:dyDescent="0.25">
      <c r="A389" s="244">
        <v>381</v>
      </c>
      <c r="B389" s="53" t="s">
        <v>2961</v>
      </c>
      <c r="C389" s="72" t="s">
        <v>2962</v>
      </c>
      <c r="D389" s="252" t="s">
        <v>51</v>
      </c>
      <c r="E389" s="168" t="s">
        <v>2383</v>
      </c>
      <c r="F389" s="168" t="s">
        <v>1959</v>
      </c>
      <c r="G389" s="248" t="s">
        <v>1924</v>
      </c>
      <c r="H389" s="253">
        <v>45901</v>
      </c>
      <c r="I389" s="253">
        <v>46266</v>
      </c>
      <c r="J389" s="48">
        <v>84292.35</v>
      </c>
      <c r="K389" s="265"/>
      <c r="L389" s="182">
        <f t="shared" si="45"/>
        <v>2562.4874400000003</v>
      </c>
      <c r="M389" s="242">
        <v>9656.02</v>
      </c>
      <c r="N389" s="182">
        <f t="shared" si="46"/>
        <v>2419.1904450000002</v>
      </c>
      <c r="O389" s="254"/>
      <c r="P389" s="182">
        <f t="shared" si="47"/>
        <v>69654.652115000004</v>
      </c>
    </row>
    <row r="390" spans="1:16" s="220" customFormat="1" ht="15" customHeight="1" x14ac:dyDescent="0.25">
      <c r="A390" s="244">
        <v>382</v>
      </c>
      <c r="B390" s="53" t="s">
        <v>1657</v>
      </c>
      <c r="C390" s="72" t="s">
        <v>1658</v>
      </c>
      <c r="D390" s="252" t="s">
        <v>51</v>
      </c>
      <c r="E390" s="168" t="s">
        <v>2162</v>
      </c>
      <c r="F390" s="168" t="s">
        <v>2037</v>
      </c>
      <c r="G390" s="248" t="s">
        <v>1924</v>
      </c>
      <c r="H390" s="253">
        <v>45582</v>
      </c>
      <c r="I390" s="253">
        <v>45947</v>
      </c>
      <c r="J390" s="48">
        <v>84292.35</v>
      </c>
      <c r="K390" s="265"/>
      <c r="L390" s="182">
        <f t="shared" si="42"/>
        <v>2562.4874400000003</v>
      </c>
      <c r="M390" s="242">
        <v>8410.5300000000007</v>
      </c>
      <c r="N390" s="182">
        <f t="shared" si="43"/>
        <v>2419.1904450000002</v>
      </c>
      <c r="O390" s="254">
        <v>0</v>
      </c>
      <c r="P390" s="182">
        <f t="shared" si="44"/>
        <v>70900.14211500001</v>
      </c>
    </row>
    <row r="391" spans="1:16" s="220" customFormat="1" ht="15" customHeight="1" x14ac:dyDescent="0.25">
      <c r="A391" s="244">
        <v>383</v>
      </c>
      <c r="B391" s="53" t="s">
        <v>1147</v>
      </c>
      <c r="C391" s="72" t="s">
        <v>1148</v>
      </c>
      <c r="D391" s="252" t="s">
        <v>51</v>
      </c>
      <c r="E391" s="168" t="s">
        <v>1993</v>
      </c>
      <c r="F391" s="168" t="s">
        <v>1992</v>
      </c>
      <c r="G391" s="248" t="s">
        <v>1924</v>
      </c>
      <c r="H391" s="253">
        <v>45622</v>
      </c>
      <c r="I391" s="253">
        <v>45987</v>
      </c>
      <c r="J391" s="48">
        <v>84292.35</v>
      </c>
      <c r="K391" s="265"/>
      <c r="L391" s="182">
        <f t="shared" si="42"/>
        <v>2562.4874400000003</v>
      </c>
      <c r="M391" s="242">
        <v>7981.74</v>
      </c>
      <c r="N391" s="182">
        <f t="shared" si="43"/>
        <v>2419.1904450000002</v>
      </c>
      <c r="O391" s="254">
        <v>1715.46</v>
      </c>
      <c r="P391" s="182">
        <f t="shared" si="44"/>
        <v>69613.472114999997</v>
      </c>
    </row>
    <row r="392" spans="1:16" s="220" customFormat="1" ht="15" customHeight="1" x14ac:dyDescent="0.25">
      <c r="A392" s="244">
        <v>384</v>
      </c>
      <c r="B392" s="53" t="s">
        <v>267</v>
      </c>
      <c r="C392" s="72" t="s">
        <v>268</v>
      </c>
      <c r="D392" s="252" t="s">
        <v>38</v>
      </c>
      <c r="E392" s="168" t="s">
        <v>1993</v>
      </c>
      <c r="F392" s="168" t="s">
        <v>1992</v>
      </c>
      <c r="G392" s="248" t="s">
        <v>1924</v>
      </c>
      <c r="H392" s="253">
        <v>45536</v>
      </c>
      <c r="I392" s="253">
        <v>45901</v>
      </c>
      <c r="J392" s="48">
        <v>84292.35</v>
      </c>
      <c r="K392" s="265"/>
      <c r="L392" s="182">
        <f t="shared" si="42"/>
        <v>2562.4874400000003</v>
      </c>
      <c r="M392" s="242">
        <v>8410.5300000000007</v>
      </c>
      <c r="N392" s="182">
        <f t="shared" si="43"/>
        <v>2419.1904450000002</v>
      </c>
      <c r="O392" s="254">
        <v>2858.63</v>
      </c>
      <c r="P392" s="182">
        <f t="shared" si="44"/>
        <v>68041.512115000005</v>
      </c>
    </row>
    <row r="393" spans="1:16" s="220" customFormat="1" ht="15" customHeight="1" x14ac:dyDescent="0.25">
      <c r="A393" s="244">
        <v>385</v>
      </c>
      <c r="B393" s="53" t="s">
        <v>374</v>
      </c>
      <c r="C393" s="72" t="s">
        <v>375</v>
      </c>
      <c r="D393" s="252" t="s">
        <v>38</v>
      </c>
      <c r="E393" s="168" t="s">
        <v>2050</v>
      </c>
      <c r="F393" s="168" t="s">
        <v>1926</v>
      </c>
      <c r="G393" s="248" t="s">
        <v>1924</v>
      </c>
      <c r="H393" s="253">
        <v>45536</v>
      </c>
      <c r="I393" s="253">
        <v>45901</v>
      </c>
      <c r="J393" s="48">
        <v>84292.35</v>
      </c>
      <c r="K393" s="265"/>
      <c r="L393" s="182">
        <f>+J393/100*3.04</f>
        <v>2562.4874400000003</v>
      </c>
      <c r="M393" s="242">
        <v>7552.88</v>
      </c>
      <c r="N393" s="182">
        <f>+J393/100*2.87</f>
        <v>2419.1904450000002</v>
      </c>
      <c r="O393" s="254">
        <v>6289.55</v>
      </c>
      <c r="P393" s="182">
        <f>+J393-L393-M393-N393-O393</f>
        <v>65468.242115000001</v>
      </c>
    </row>
    <row r="394" spans="1:16" s="220" customFormat="1" ht="15" customHeight="1" x14ac:dyDescent="0.25">
      <c r="A394" s="244">
        <v>386</v>
      </c>
      <c r="B394" s="53" t="s">
        <v>1677</v>
      </c>
      <c r="C394" s="72" t="s">
        <v>1678</v>
      </c>
      <c r="D394" s="252" t="s">
        <v>38</v>
      </c>
      <c r="E394" s="168" t="s">
        <v>2050</v>
      </c>
      <c r="F394" s="168" t="s">
        <v>1926</v>
      </c>
      <c r="G394" s="248" t="s">
        <v>1924</v>
      </c>
      <c r="H394" s="253">
        <v>45597</v>
      </c>
      <c r="I394" s="253">
        <v>45962</v>
      </c>
      <c r="J394" s="48">
        <v>84292.35</v>
      </c>
      <c r="K394" s="265"/>
      <c r="L394" s="182">
        <f t="shared" si="42"/>
        <v>2562.4874400000003</v>
      </c>
      <c r="M394" s="242">
        <v>8410.5300000000007</v>
      </c>
      <c r="N394" s="182">
        <f t="shared" si="43"/>
        <v>2419.1904450000002</v>
      </c>
      <c r="O394" s="254">
        <v>0</v>
      </c>
      <c r="P394" s="182">
        <f t="shared" si="44"/>
        <v>70900.14211500001</v>
      </c>
    </row>
    <row r="395" spans="1:16" s="220" customFormat="1" ht="15" customHeight="1" x14ac:dyDescent="0.25">
      <c r="A395" s="244">
        <v>387</v>
      </c>
      <c r="B395" s="53" t="s">
        <v>499</v>
      </c>
      <c r="C395" s="72" t="s">
        <v>500</v>
      </c>
      <c r="D395" s="252" t="s">
        <v>38</v>
      </c>
      <c r="E395" s="168" t="s">
        <v>2050</v>
      </c>
      <c r="F395" s="168" t="s">
        <v>1926</v>
      </c>
      <c r="G395" s="248" t="s">
        <v>1924</v>
      </c>
      <c r="H395" s="253">
        <v>45597</v>
      </c>
      <c r="I395" s="253">
        <v>45962</v>
      </c>
      <c r="J395" s="48">
        <v>84292.35</v>
      </c>
      <c r="K395" s="265"/>
      <c r="L395" s="182">
        <f t="shared" si="42"/>
        <v>2562.4874400000003</v>
      </c>
      <c r="M395" s="242">
        <v>8410.5300000000007</v>
      </c>
      <c r="N395" s="182">
        <f t="shared" si="43"/>
        <v>2419.1904450000002</v>
      </c>
      <c r="O395" s="254">
        <v>0</v>
      </c>
      <c r="P395" s="182">
        <f t="shared" si="44"/>
        <v>70900.14211500001</v>
      </c>
    </row>
    <row r="396" spans="1:16" s="220" customFormat="1" ht="15" customHeight="1" x14ac:dyDescent="0.25">
      <c r="A396" s="244">
        <v>388</v>
      </c>
      <c r="B396" s="53" t="s">
        <v>1911</v>
      </c>
      <c r="C396" s="72" t="s">
        <v>1912</v>
      </c>
      <c r="D396" s="252" t="s">
        <v>38</v>
      </c>
      <c r="E396" s="168" t="s">
        <v>2090</v>
      </c>
      <c r="F396" s="168" t="s">
        <v>1926</v>
      </c>
      <c r="G396" s="248" t="s">
        <v>1924</v>
      </c>
      <c r="H396" s="253">
        <v>45778</v>
      </c>
      <c r="I396" s="253">
        <v>46143</v>
      </c>
      <c r="J396" s="48">
        <v>84292.35</v>
      </c>
      <c r="K396" s="265"/>
      <c r="L396" s="182">
        <f>+J396/100*3.04</f>
        <v>2562.4874400000003</v>
      </c>
      <c r="M396" s="242">
        <v>8410.5300000000007</v>
      </c>
      <c r="N396" s="182">
        <f>+J396/100*2.87</f>
        <v>2419.1904450000002</v>
      </c>
      <c r="O396" s="254">
        <v>0</v>
      </c>
      <c r="P396" s="182">
        <f>+J396-L396-M396-N396-O396</f>
        <v>70900.14211500001</v>
      </c>
    </row>
    <row r="397" spans="1:16" s="220" customFormat="1" ht="15" customHeight="1" x14ac:dyDescent="0.25">
      <c r="A397" s="244">
        <v>389</v>
      </c>
      <c r="B397" s="53" t="s">
        <v>1215</v>
      </c>
      <c r="C397" s="72" t="s">
        <v>1216</v>
      </c>
      <c r="D397" s="252" t="s">
        <v>51</v>
      </c>
      <c r="E397" s="168" t="s">
        <v>2050</v>
      </c>
      <c r="F397" s="168" t="s">
        <v>1926</v>
      </c>
      <c r="G397" s="248" t="s">
        <v>1924</v>
      </c>
      <c r="H397" s="253">
        <v>45597</v>
      </c>
      <c r="I397" s="253">
        <v>45962</v>
      </c>
      <c r="J397" s="48">
        <v>84292.35</v>
      </c>
      <c r="K397" s="265"/>
      <c r="L397" s="182">
        <f>+J397/100*3.04</f>
        <v>2562.4874400000003</v>
      </c>
      <c r="M397" s="242">
        <v>8410.5300000000007</v>
      </c>
      <c r="N397" s="182">
        <f>+J397/100*2.87</f>
        <v>2419.1904450000002</v>
      </c>
      <c r="O397" s="254">
        <v>59315.519999999997</v>
      </c>
      <c r="P397" s="182">
        <f>+J397-L397-M397-N397-O397</f>
        <v>11584.622115000013</v>
      </c>
    </row>
    <row r="398" spans="1:16" s="220" customFormat="1" ht="15" customHeight="1" x14ac:dyDescent="0.25">
      <c r="A398" s="244">
        <v>390</v>
      </c>
      <c r="B398" s="53" t="s">
        <v>108</v>
      </c>
      <c r="C398" s="72" t="s">
        <v>109</v>
      </c>
      <c r="D398" s="252" t="s">
        <v>38</v>
      </c>
      <c r="E398" s="168" t="s">
        <v>2050</v>
      </c>
      <c r="F398" s="168" t="s">
        <v>1926</v>
      </c>
      <c r="G398" s="248" t="s">
        <v>1924</v>
      </c>
      <c r="H398" s="253">
        <v>45536</v>
      </c>
      <c r="I398" s="253">
        <v>45901</v>
      </c>
      <c r="J398" s="48">
        <v>84292.35</v>
      </c>
      <c r="K398" s="265"/>
      <c r="L398" s="182">
        <f>+J398/100*3.04</f>
        <v>2562.4874400000003</v>
      </c>
      <c r="M398" s="242">
        <v>7981.74</v>
      </c>
      <c r="N398" s="182">
        <f>+J398/100*2.87</f>
        <v>2419.1904450000002</v>
      </c>
      <c r="O398" s="254">
        <v>2965.46</v>
      </c>
      <c r="P398" s="182">
        <f>+J398-L398-M398-N398-O398</f>
        <v>68363.472114999997</v>
      </c>
    </row>
    <row r="399" spans="1:16" s="220" customFormat="1" ht="15" customHeight="1" x14ac:dyDescent="0.25">
      <c r="A399" s="244">
        <v>391</v>
      </c>
      <c r="B399" s="53" t="s">
        <v>1635</v>
      </c>
      <c r="C399" s="72" t="s">
        <v>1636</v>
      </c>
      <c r="D399" s="252" t="s">
        <v>38</v>
      </c>
      <c r="E399" s="168" t="s">
        <v>2050</v>
      </c>
      <c r="F399" s="168" t="s">
        <v>2037</v>
      </c>
      <c r="G399" s="248" t="s">
        <v>1924</v>
      </c>
      <c r="H399" s="253">
        <v>45536</v>
      </c>
      <c r="I399" s="253">
        <v>45901</v>
      </c>
      <c r="J399" s="48">
        <v>84292.35</v>
      </c>
      <c r="K399" s="265"/>
      <c r="L399" s="182">
        <f t="shared" ref="L399:L428" si="48">+J399/100*3.04</f>
        <v>2562.4874400000003</v>
      </c>
      <c r="M399" s="242">
        <v>8410.5300000000007</v>
      </c>
      <c r="N399" s="182">
        <f t="shared" ref="N399:N428" si="49">+J399/100*2.87</f>
        <v>2419.1904450000002</v>
      </c>
      <c r="O399" s="254">
        <v>4574.04</v>
      </c>
      <c r="P399" s="182">
        <f t="shared" ref="P399:P424" si="50">+J399-L399-M399-N399-O399</f>
        <v>66326.102115000016</v>
      </c>
    </row>
    <row r="400" spans="1:16" s="220" customFormat="1" ht="15" customHeight="1" x14ac:dyDescent="0.25">
      <c r="A400" s="244">
        <v>392</v>
      </c>
      <c r="B400" s="53" t="s">
        <v>1550</v>
      </c>
      <c r="C400" s="72" t="s">
        <v>1551</v>
      </c>
      <c r="D400" s="252" t="s">
        <v>51</v>
      </c>
      <c r="E400" s="168" t="s">
        <v>2451</v>
      </c>
      <c r="F400" s="168" t="s">
        <v>2452</v>
      </c>
      <c r="G400" s="248" t="s">
        <v>1924</v>
      </c>
      <c r="H400" s="253">
        <v>45544</v>
      </c>
      <c r="I400" s="253">
        <v>45909</v>
      </c>
      <c r="J400" s="48">
        <v>78672.3</v>
      </c>
      <c r="K400" s="265"/>
      <c r="L400" s="182">
        <f t="shared" si="48"/>
        <v>2391.6379200000001</v>
      </c>
      <c r="M400" s="242">
        <v>6314.22</v>
      </c>
      <c r="N400" s="182">
        <f t="shared" si="49"/>
        <v>2257.8950100000002</v>
      </c>
      <c r="O400" s="254">
        <v>30011.63</v>
      </c>
      <c r="P400" s="182">
        <f t="shared" si="50"/>
        <v>37696.917069999996</v>
      </c>
    </row>
    <row r="401" spans="1:16" s="220" customFormat="1" ht="15" customHeight="1" x14ac:dyDescent="0.25">
      <c r="A401" s="244">
        <v>393</v>
      </c>
      <c r="B401" s="53" t="s">
        <v>372</v>
      </c>
      <c r="C401" s="72" t="s">
        <v>373</v>
      </c>
      <c r="D401" s="252" t="s">
        <v>51</v>
      </c>
      <c r="E401" s="168" t="s">
        <v>2044</v>
      </c>
      <c r="F401" s="168" t="s">
        <v>1929</v>
      </c>
      <c r="G401" s="248" t="s">
        <v>1924</v>
      </c>
      <c r="H401" s="253">
        <v>45700</v>
      </c>
      <c r="I401" s="253">
        <v>46065</v>
      </c>
      <c r="J401" s="48">
        <v>78672.3</v>
      </c>
      <c r="K401" s="265"/>
      <c r="L401" s="182">
        <f t="shared" si="48"/>
        <v>2391.6379200000001</v>
      </c>
      <c r="M401" s="242">
        <v>7088.63</v>
      </c>
      <c r="N401" s="182">
        <f t="shared" si="49"/>
        <v>2257.8950100000002</v>
      </c>
      <c r="O401" s="254">
        <v>0</v>
      </c>
      <c r="P401" s="182">
        <f t="shared" si="50"/>
        <v>66934.137069999997</v>
      </c>
    </row>
    <row r="402" spans="1:16" s="220" customFormat="1" ht="15" customHeight="1" x14ac:dyDescent="0.25">
      <c r="A402" s="244">
        <v>394</v>
      </c>
      <c r="B402" s="53" t="s">
        <v>82</v>
      </c>
      <c r="C402" s="72" t="s">
        <v>83</v>
      </c>
      <c r="D402" s="252" t="s">
        <v>51</v>
      </c>
      <c r="E402" s="168" t="s">
        <v>2044</v>
      </c>
      <c r="F402" s="168" t="s">
        <v>1929</v>
      </c>
      <c r="G402" s="248" t="s">
        <v>1924</v>
      </c>
      <c r="H402" s="253">
        <v>45536</v>
      </c>
      <c r="I402" s="253">
        <v>45901</v>
      </c>
      <c r="J402" s="48">
        <v>78672.3</v>
      </c>
      <c r="K402" s="265"/>
      <c r="L402" s="182">
        <f t="shared" si="48"/>
        <v>2391.6379200000001</v>
      </c>
      <c r="M402" s="242">
        <v>7088.63</v>
      </c>
      <c r="N402" s="182">
        <f t="shared" si="49"/>
        <v>2257.8950100000002</v>
      </c>
      <c r="O402" s="254">
        <v>15181</v>
      </c>
      <c r="P402" s="182">
        <f t="shared" si="50"/>
        <v>51753.137069999997</v>
      </c>
    </row>
    <row r="403" spans="1:16" s="220" customFormat="1" ht="15" customHeight="1" x14ac:dyDescent="0.25">
      <c r="A403" s="244">
        <v>395</v>
      </c>
      <c r="B403" s="53" t="s">
        <v>2551</v>
      </c>
      <c r="C403" s="72" t="s">
        <v>2552</v>
      </c>
      <c r="D403" s="252" t="s">
        <v>38</v>
      </c>
      <c r="E403" s="168" t="s">
        <v>2109</v>
      </c>
      <c r="F403" s="168" t="s">
        <v>2108</v>
      </c>
      <c r="G403" s="248" t="s">
        <v>1924</v>
      </c>
      <c r="H403" s="253">
        <v>45658</v>
      </c>
      <c r="I403" s="253">
        <v>46023</v>
      </c>
      <c r="J403" s="48">
        <v>78672.3</v>
      </c>
      <c r="K403" s="265"/>
      <c r="L403" s="182">
        <f t="shared" si="48"/>
        <v>2391.6379200000001</v>
      </c>
      <c r="M403" s="242">
        <v>7088.63</v>
      </c>
      <c r="N403" s="182">
        <f t="shared" si="49"/>
        <v>2257.8950100000002</v>
      </c>
      <c r="O403" s="254"/>
      <c r="P403" s="182">
        <f t="shared" si="50"/>
        <v>66934.137069999997</v>
      </c>
    </row>
    <row r="404" spans="1:16" s="220" customFormat="1" ht="15" customHeight="1" x14ac:dyDescent="0.25">
      <c r="A404" s="244">
        <v>396</v>
      </c>
      <c r="B404" s="53" t="s">
        <v>567</v>
      </c>
      <c r="C404" s="72" t="s">
        <v>568</v>
      </c>
      <c r="D404" s="252" t="s">
        <v>38</v>
      </c>
      <c r="E404" s="168" t="s">
        <v>2088</v>
      </c>
      <c r="F404" s="168" t="s">
        <v>2037</v>
      </c>
      <c r="G404" s="248" t="s">
        <v>1924</v>
      </c>
      <c r="H404" s="253">
        <v>45748</v>
      </c>
      <c r="I404" s="253">
        <v>46113</v>
      </c>
      <c r="J404" s="48">
        <v>78672.3</v>
      </c>
      <c r="K404" s="265"/>
      <c r="L404" s="182">
        <f t="shared" si="48"/>
        <v>2391.6379200000001</v>
      </c>
      <c r="M404" s="242">
        <v>7088.63</v>
      </c>
      <c r="N404" s="182">
        <f t="shared" si="49"/>
        <v>2257.8950100000002</v>
      </c>
      <c r="O404" s="254">
        <v>34689.06</v>
      </c>
      <c r="P404" s="182">
        <f t="shared" si="50"/>
        <v>32245.077069999999</v>
      </c>
    </row>
    <row r="405" spans="1:16" s="220" customFormat="1" ht="15" customHeight="1" x14ac:dyDescent="0.25">
      <c r="A405" s="244">
        <v>397</v>
      </c>
      <c r="B405" s="53" t="s">
        <v>533</v>
      </c>
      <c r="C405" s="72" t="s">
        <v>534</v>
      </c>
      <c r="D405" s="252" t="s">
        <v>38</v>
      </c>
      <c r="E405" s="168" t="s">
        <v>2138</v>
      </c>
      <c r="F405" s="168" t="s">
        <v>2037</v>
      </c>
      <c r="G405" s="248" t="s">
        <v>1924</v>
      </c>
      <c r="H405" s="253">
        <v>45809</v>
      </c>
      <c r="I405" s="253">
        <v>46174</v>
      </c>
      <c r="J405" s="48">
        <v>78672.3</v>
      </c>
      <c r="K405" s="265"/>
      <c r="L405" s="182">
        <f t="shared" si="48"/>
        <v>2391.6379200000001</v>
      </c>
      <c r="M405" s="242">
        <v>6659.76</v>
      </c>
      <c r="N405" s="182">
        <f t="shared" si="49"/>
        <v>2257.8950100000002</v>
      </c>
      <c r="O405" s="254">
        <v>1715.46</v>
      </c>
      <c r="P405" s="182">
        <f t="shared" si="50"/>
        <v>65647.547070000015</v>
      </c>
    </row>
    <row r="406" spans="1:16" s="220" customFormat="1" ht="15" customHeight="1" x14ac:dyDescent="0.25">
      <c r="A406" s="244">
        <v>398</v>
      </c>
      <c r="B406" s="53" t="s">
        <v>362</v>
      </c>
      <c r="C406" s="72" t="s">
        <v>724</v>
      </c>
      <c r="D406" s="252" t="s">
        <v>38</v>
      </c>
      <c r="E406" s="168" t="s">
        <v>2566</v>
      </c>
      <c r="F406" s="168" t="s">
        <v>1923</v>
      </c>
      <c r="G406" s="248" t="s">
        <v>1924</v>
      </c>
      <c r="H406" s="253">
        <v>45536</v>
      </c>
      <c r="I406" s="253">
        <v>45901</v>
      </c>
      <c r="J406" s="48">
        <v>66000</v>
      </c>
      <c r="K406" s="265"/>
      <c r="L406" s="182">
        <f>+J406/100*3.04</f>
        <v>2006.4</v>
      </c>
      <c r="M406" s="242">
        <v>4272.6400000000003</v>
      </c>
      <c r="N406" s="182">
        <f>+J406/100*2.87</f>
        <v>1894.2</v>
      </c>
      <c r="O406" s="254">
        <v>38068.629999999997</v>
      </c>
      <c r="P406" s="182">
        <f>+J406-L406-M406-N406-O406</f>
        <v>19758.130000000005</v>
      </c>
    </row>
    <row r="407" spans="1:16" s="220" customFormat="1" ht="15" customHeight="1" x14ac:dyDescent="0.25">
      <c r="A407" s="244">
        <v>399</v>
      </c>
      <c r="B407" s="53" t="s">
        <v>1269</v>
      </c>
      <c r="C407" s="72" t="s">
        <v>1270</v>
      </c>
      <c r="D407" s="252" t="s">
        <v>38</v>
      </c>
      <c r="E407" s="168" t="s">
        <v>2939</v>
      </c>
      <c r="F407" s="168" t="s">
        <v>1923</v>
      </c>
      <c r="G407" s="248" t="s">
        <v>1924</v>
      </c>
      <c r="H407" s="253">
        <v>45542</v>
      </c>
      <c r="I407" s="253">
        <v>45907</v>
      </c>
      <c r="J407" s="48">
        <v>23100</v>
      </c>
      <c r="K407" s="265"/>
      <c r="L407" s="182">
        <f>+J407/100*3.04</f>
        <v>702.24</v>
      </c>
      <c r="M407" s="242">
        <v>0</v>
      </c>
      <c r="N407" s="182">
        <f>+J407/100*2.87</f>
        <v>662.97</v>
      </c>
      <c r="O407" s="254">
        <v>3555</v>
      </c>
      <c r="P407" s="182">
        <f>+J407-L407-M407-N407-O407</f>
        <v>18179.789999999997</v>
      </c>
    </row>
    <row r="408" spans="1:16" s="220" customFormat="1" ht="15" customHeight="1" x14ac:dyDescent="0.25">
      <c r="A408" s="244">
        <v>400</v>
      </c>
      <c r="B408" s="53" t="s">
        <v>52</v>
      </c>
      <c r="C408" s="72" t="s">
        <v>429</v>
      </c>
      <c r="D408" s="252" t="s">
        <v>38</v>
      </c>
      <c r="E408" s="168" t="s">
        <v>2123</v>
      </c>
      <c r="F408" s="168" t="s">
        <v>1923</v>
      </c>
      <c r="G408" s="248" t="s">
        <v>1924</v>
      </c>
      <c r="H408" s="253">
        <v>45536</v>
      </c>
      <c r="I408" s="253">
        <v>45901</v>
      </c>
      <c r="J408" s="48">
        <v>62700</v>
      </c>
      <c r="K408" s="265"/>
      <c r="L408" s="182">
        <f>+J408/100*3.04</f>
        <v>1906.08</v>
      </c>
      <c r="M408" s="242">
        <v>3994.76</v>
      </c>
      <c r="N408" s="182">
        <f>+J408/100*2.87</f>
        <v>1799.49</v>
      </c>
      <c r="O408" s="254">
        <v>4425</v>
      </c>
      <c r="P408" s="182">
        <f>+J408-L408-M408-N408-O408</f>
        <v>50574.67</v>
      </c>
    </row>
    <row r="409" spans="1:16" s="220" customFormat="1" ht="15" customHeight="1" x14ac:dyDescent="0.25">
      <c r="A409" s="244">
        <v>401</v>
      </c>
      <c r="B409" s="53" t="s">
        <v>551</v>
      </c>
      <c r="C409" s="72" t="s">
        <v>552</v>
      </c>
      <c r="D409" s="252" t="s">
        <v>38</v>
      </c>
      <c r="E409" s="168" t="s">
        <v>2345</v>
      </c>
      <c r="F409" s="168" t="s">
        <v>1923</v>
      </c>
      <c r="G409" s="248" t="s">
        <v>1924</v>
      </c>
      <c r="H409" s="253">
        <v>45536</v>
      </c>
      <c r="I409" s="253">
        <v>45901</v>
      </c>
      <c r="J409" s="48">
        <v>60500</v>
      </c>
      <c r="K409" s="265"/>
      <c r="L409" s="182">
        <f>+J409/100*3.04</f>
        <v>1839.2</v>
      </c>
      <c r="M409" s="242">
        <v>3580.77</v>
      </c>
      <c r="N409" s="182">
        <f>+J409/100*2.87</f>
        <v>1736.3500000000001</v>
      </c>
      <c r="O409" s="254">
        <v>20265.43</v>
      </c>
      <c r="P409" s="182">
        <f>+J409-L409-M409-N409-O409</f>
        <v>33078.250000000007</v>
      </c>
    </row>
    <row r="410" spans="1:16" s="220" customFormat="1" ht="15" customHeight="1" x14ac:dyDescent="0.25">
      <c r="A410" s="244">
        <v>402</v>
      </c>
      <c r="B410" s="53" t="s">
        <v>224</v>
      </c>
      <c r="C410" s="72" t="s">
        <v>424</v>
      </c>
      <c r="D410" s="252" t="s">
        <v>38</v>
      </c>
      <c r="E410" s="168" t="s">
        <v>2480</v>
      </c>
      <c r="F410" s="168" t="s">
        <v>1923</v>
      </c>
      <c r="G410" s="248" t="s">
        <v>1924</v>
      </c>
      <c r="H410" s="253">
        <v>45536</v>
      </c>
      <c r="I410" s="253">
        <v>45901</v>
      </c>
      <c r="J410" s="48">
        <v>53500</v>
      </c>
      <c r="K410" s="265"/>
      <c r="L410" s="182">
        <f t="shared" si="48"/>
        <v>1626.4</v>
      </c>
      <c r="M410" s="242">
        <v>2347.9699999999998</v>
      </c>
      <c r="N410" s="182">
        <f t="shared" si="49"/>
        <v>1535.45</v>
      </c>
      <c r="O410" s="254">
        <v>6878.92</v>
      </c>
      <c r="P410" s="182">
        <f t="shared" si="50"/>
        <v>41111.26</v>
      </c>
    </row>
    <row r="411" spans="1:16" s="220" customFormat="1" ht="15" customHeight="1" x14ac:dyDescent="0.25">
      <c r="A411" s="244">
        <v>403</v>
      </c>
      <c r="B411" s="53" t="s">
        <v>104</v>
      </c>
      <c r="C411" s="72" t="s">
        <v>105</v>
      </c>
      <c r="D411" s="252" t="s">
        <v>38</v>
      </c>
      <c r="E411" s="168" t="s">
        <v>1975</v>
      </c>
      <c r="F411" s="168" t="s">
        <v>1923</v>
      </c>
      <c r="G411" s="248" t="s">
        <v>1924</v>
      </c>
      <c r="H411" s="253">
        <v>45627</v>
      </c>
      <c r="I411" s="253">
        <v>45992</v>
      </c>
      <c r="J411" s="48">
        <v>53500</v>
      </c>
      <c r="K411" s="265"/>
      <c r="L411" s="182">
        <f t="shared" si="48"/>
        <v>1626.4</v>
      </c>
      <c r="M411" s="242">
        <v>2347.9699999999998</v>
      </c>
      <c r="N411" s="182">
        <f t="shared" si="49"/>
        <v>1535.45</v>
      </c>
      <c r="O411" s="254">
        <v>46508.08</v>
      </c>
      <c r="P411" s="182">
        <f t="shared" si="50"/>
        <v>1482.0999999999985</v>
      </c>
    </row>
    <row r="412" spans="1:16" s="220" customFormat="1" ht="15" customHeight="1" x14ac:dyDescent="0.25">
      <c r="A412" s="244">
        <v>404</v>
      </c>
      <c r="B412" s="53" t="s">
        <v>678</v>
      </c>
      <c r="C412" s="72" t="s">
        <v>679</v>
      </c>
      <c r="D412" s="252" t="s">
        <v>38</v>
      </c>
      <c r="E412" s="168" t="s">
        <v>1991</v>
      </c>
      <c r="F412" s="168" t="s">
        <v>1923</v>
      </c>
      <c r="G412" s="248" t="s">
        <v>1924</v>
      </c>
      <c r="H412" s="253">
        <v>45536</v>
      </c>
      <c r="I412" s="253">
        <v>45901</v>
      </c>
      <c r="J412" s="48">
        <v>53500</v>
      </c>
      <c r="K412" s="265"/>
      <c r="L412" s="182">
        <f t="shared" si="48"/>
        <v>1626.4</v>
      </c>
      <c r="M412" s="242">
        <v>2090.65</v>
      </c>
      <c r="N412" s="182">
        <f t="shared" si="49"/>
        <v>1535.45</v>
      </c>
      <c r="O412" s="254">
        <v>4450.46</v>
      </c>
      <c r="P412" s="182">
        <f t="shared" si="50"/>
        <v>43797.04</v>
      </c>
    </row>
    <row r="413" spans="1:16" s="220" customFormat="1" ht="15" customHeight="1" x14ac:dyDescent="0.25">
      <c r="A413" s="244">
        <v>405</v>
      </c>
      <c r="B413" s="53" t="s">
        <v>247</v>
      </c>
      <c r="C413" s="72" t="s">
        <v>248</v>
      </c>
      <c r="D413" s="252" t="s">
        <v>38</v>
      </c>
      <c r="E413" s="168" t="s">
        <v>1991</v>
      </c>
      <c r="F413" s="168" t="s">
        <v>1923</v>
      </c>
      <c r="G413" s="248" t="s">
        <v>1924</v>
      </c>
      <c r="H413" s="253">
        <v>45536</v>
      </c>
      <c r="I413" s="253">
        <v>45901</v>
      </c>
      <c r="J413" s="48">
        <v>53500</v>
      </c>
      <c r="K413" s="265"/>
      <c r="L413" s="182">
        <f t="shared" si="48"/>
        <v>1626.4</v>
      </c>
      <c r="M413" s="242">
        <v>2347.9699999999998</v>
      </c>
      <c r="N413" s="182">
        <f t="shared" si="49"/>
        <v>1535.45</v>
      </c>
      <c r="O413" s="254">
        <v>2425</v>
      </c>
      <c r="P413" s="182">
        <f t="shared" si="50"/>
        <v>45565.18</v>
      </c>
    </row>
    <row r="414" spans="1:16" s="220" customFormat="1" ht="15" customHeight="1" x14ac:dyDescent="0.25">
      <c r="A414" s="244">
        <v>406</v>
      </c>
      <c r="B414" s="53" t="s">
        <v>438</v>
      </c>
      <c r="C414" s="72" t="s">
        <v>439</v>
      </c>
      <c r="D414" s="252" t="s">
        <v>38</v>
      </c>
      <c r="E414" s="168" t="s">
        <v>1991</v>
      </c>
      <c r="F414" s="168" t="s">
        <v>1923</v>
      </c>
      <c r="G414" s="248" t="s">
        <v>1924</v>
      </c>
      <c r="H414" s="253">
        <v>45536</v>
      </c>
      <c r="I414" s="253">
        <v>45901</v>
      </c>
      <c r="J414" s="48">
        <v>53500</v>
      </c>
      <c r="K414" s="265"/>
      <c r="L414" s="182">
        <f t="shared" si="48"/>
        <v>1626.4</v>
      </c>
      <c r="M414" s="242">
        <v>2347.9699999999998</v>
      </c>
      <c r="N414" s="182">
        <f t="shared" si="49"/>
        <v>1535.45</v>
      </c>
      <c r="O414" s="254">
        <v>27075.72</v>
      </c>
      <c r="P414" s="182">
        <f t="shared" si="50"/>
        <v>20914.46</v>
      </c>
    </row>
    <row r="415" spans="1:16" s="220" customFormat="1" ht="15" customHeight="1" x14ac:dyDescent="0.25">
      <c r="A415" s="244">
        <v>407</v>
      </c>
      <c r="B415" s="53" t="s">
        <v>1621</v>
      </c>
      <c r="C415" s="72" t="s">
        <v>1622</v>
      </c>
      <c r="D415" s="252" t="s">
        <v>38</v>
      </c>
      <c r="E415" s="168" t="s">
        <v>1991</v>
      </c>
      <c r="F415" s="168" t="s">
        <v>1923</v>
      </c>
      <c r="G415" s="248" t="s">
        <v>1924</v>
      </c>
      <c r="H415" s="253">
        <v>45505</v>
      </c>
      <c r="I415" s="253">
        <v>45870</v>
      </c>
      <c r="J415" s="48">
        <v>53500</v>
      </c>
      <c r="K415" s="265"/>
      <c r="L415" s="182">
        <f t="shared" si="48"/>
        <v>1626.4</v>
      </c>
      <c r="M415" s="242">
        <v>2347.9699999999998</v>
      </c>
      <c r="N415" s="182">
        <f t="shared" si="49"/>
        <v>1535.45</v>
      </c>
      <c r="O415" s="254">
        <v>1905.75</v>
      </c>
      <c r="P415" s="182">
        <f t="shared" si="50"/>
        <v>46084.43</v>
      </c>
    </row>
    <row r="416" spans="1:16" s="220" customFormat="1" ht="15" customHeight="1" x14ac:dyDescent="0.25">
      <c r="A416" s="244">
        <v>408</v>
      </c>
      <c r="B416" s="53" t="s">
        <v>634</v>
      </c>
      <c r="C416" s="72" t="s">
        <v>1324</v>
      </c>
      <c r="D416" s="252" t="s">
        <v>38</v>
      </c>
      <c r="E416" s="168" t="s">
        <v>2842</v>
      </c>
      <c r="F416" s="168" t="s">
        <v>1923</v>
      </c>
      <c r="G416" s="248" t="s">
        <v>1924</v>
      </c>
      <c r="H416" s="253">
        <v>45566</v>
      </c>
      <c r="I416" s="253">
        <v>45931</v>
      </c>
      <c r="J416" s="48">
        <v>53500</v>
      </c>
      <c r="K416" s="265"/>
      <c r="L416" s="182">
        <f>+J416/100*3.04</f>
        <v>1626.4</v>
      </c>
      <c r="M416" s="242">
        <v>2347.9699999999998</v>
      </c>
      <c r="N416" s="182">
        <f>+J416/100*2.87</f>
        <v>1535.45</v>
      </c>
      <c r="O416" s="254">
        <v>400</v>
      </c>
      <c r="P416" s="182">
        <f>+J416-L416-M416-N416-O416</f>
        <v>47590.18</v>
      </c>
    </row>
    <row r="417" spans="1:16" s="220" customFormat="1" ht="15" customHeight="1" x14ac:dyDescent="0.25">
      <c r="A417" s="244">
        <v>409</v>
      </c>
      <c r="B417" s="53" t="s">
        <v>235</v>
      </c>
      <c r="C417" s="72" t="s">
        <v>236</v>
      </c>
      <c r="D417" s="252" t="s">
        <v>38</v>
      </c>
      <c r="E417" s="168" t="s">
        <v>2842</v>
      </c>
      <c r="F417" s="168" t="s">
        <v>1923</v>
      </c>
      <c r="G417" s="248" t="s">
        <v>1924</v>
      </c>
      <c r="H417" s="253">
        <v>45536</v>
      </c>
      <c r="I417" s="253">
        <v>45901</v>
      </c>
      <c r="J417" s="48">
        <v>53500</v>
      </c>
      <c r="K417" s="265"/>
      <c r="L417" s="182">
        <f>+J417/100*3.04</f>
        <v>1626.4</v>
      </c>
      <c r="M417" s="242">
        <v>2347.9699999999998</v>
      </c>
      <c r="N417" s="182">
        <f>+J417/100*2.87</f>
        <v>1535.45</v>
      </c>
      <c r="O417" s="254">
        <v>0</v>
      </c>
      <c r="P417" s="182">
        <f>+J417-L417-M417-N417-O417</f>
        <v>47990.18</v>
      </c>
    </row>
    <row r="418" spans="1:16" s="220" customFormat="1" ht="15" customHeight="1" x14ac:dyDescent="0.25">
      <c r="A418" s="244">
        <v>410</v>
      </c>
      <c r="B418" s="53" t="s">
        <v>90</v>
      </c>
      <c r="C418" s="72" t="s">
        <v>91</v>
      </c>
      <c r="D418" s="252" t="s">
        <v>38</v>
      </c>
      <c r="E418" s="168" t="s">
        <v>2842</v>
      </c>
      <c r="F418" s="168" t="s">
        <v>1923</v>
      </c>
      <c r="G418" s="248" t="s">
        <v>1924</v>
      </c>
      <c r="H418" s="253">
        <v>45444</v>
      </c>
      <c r="I418" s="253">
        <v>45809</v>
      </c>
      <c r="J418" s="48">
        <v>53500</v>
      </c>
      <c r="K418" s="265"/>
      <c r="L418" s="182">
        <f>+J418/100*3.04</f>
        <v>1626.4</v>
      </c>
      <c r="M418" s="242">
        <v>2347.9699999999998</v>
      </c>
      <c r="N418" s="182">
        <f>+J418/100*2.87</f>
        <v>1535.45</v>
      </c>
      <c r="O418" s="254"/>
      <c r="P418" s="182">
        <f>+J418-L418-M418-N418-O418</f>
        <v>47990.18</v>
      </c>
    </row>
    <row r="419" spans="1:16" s="220" customFormat="1" ht="15" customHeight="1" x14ac:dyDescent="0.25">
      <c r="A419" s="244">
        <v>411</v>
      </c>
      <c r="B419" s="53" t="s">
        <v>202</v>
      </c>
      <c r="C419" s="72" t="s">
        <v>203</v>
      </c>
      <c r="D419" s="252" t="s">
        <v>38</v>
      </c>
      <c r="E419" s="168" t="s">
        <v>1976</v>
      </c>
      <c r="F419" s="168" t="s">
        <v>1923</v>
      </c>
      <c r="G419" s="248" t="s">
        <v>1924</v>
      </c>
      <c r="H419" s="253">
        <v>45658</v>
      </c>
      <c r="I419" s="253">
        <v>46023</v>
      </c>
      <c r="J419" s="48">
        <v>53500</v>
      </c>
      <c r="K419" s="265"/>
      <c r="L419" s="182">
        <f>+J419/100*3.04</f>
        <v>1626.4</v>
      </c>
      <c r="M419" s="242">
        <v>2347.9699999999998</v>
      </c>
      <c r="N419" s="182">
        <f>+J419/100*2.87</f>
        <v>1535.45</v>
      </c>
      <c r="O419" s="254">
        <v>1185</v>
      </c>
      <c r="P419" s="182">
        <f>+J419-L419-M419-N419-O419</f>
        <v>46805.18</v>
      </c>
    </row>
    <row r="420" spans="1:16" s="220" customFormat="1" ht="15" customHeight="1" x14ac:dyDescent="0.25">
      <c r="A420" s="244">
        <v>412</v>
      </c>
      <c r="B420" s="53" t="s">
        <v>602</v>
      </c>
      <c r="C420" s="72" t="s">
        <v>603</v>
      </c>
      <c r="D420" s="252" t="s">
        <v>38</v>
      </c>
      <c r="E420" s="168" t="s">
        <v>1983</v>
      </c>
      <c r="F420" s="168" t="s">
        <v>1923</v>
      </c>
      <c r="G420" s="248" t="s">
        <v>1924</v>
      </c>
      <c r="H420" s="253">
        <v>45505</v>
      </c>
      <c r="I420" s="253">
        <v>45870</v>
      </c>
      <c r="J420" s="48">
        <v>53500</v>
      </c>
      <c r="K420" s="265"/>
      <c r="L420" s="182">
        <f t="shared" si="48"/>
        <v>1626.4</v>
      </c>
      <c r="M420" s="242">
        <v>2347.9699999999998</v>
      </c>
      <c r="N420" s="182">
        <f t="shared" si="49"/>
        <v>1535.45</v>
      </c>
      <c r="O420" s="254">
        <v>6025</v>
      </c>
      <c r="P420" s="182">
        <f t="shared" si="50"/>
        <v>41965.18</v>
      </c>
    </row>
    <row r="421" spans="1:16" s="220" customFormat="1" ht="15" customHeight="1" x14ac:dyDescent="0.25">
      <c r="A421" s="244">
        <v>413</v>
      </c>
      <c r="B421" s="53" t="s">
        <v>576</v>
      </c>
      <c r="C421" s="72" t="s">
        <v>577</v>
      </c>
      <c r="D421" s="252" t="s">
        <v>38</v>
      </c>
      <c r="E421" s="168" t="s">
        <v>2014</v>
      </c>
      <c r="F421" s="168" t="s">
        <v>1923</v>
      </c>
      <c r="G421" s="248" t="s">
        <v>1924</v>
      </c>
      <c r="H421" s="253">
        <v>45505</v>
      </c>
      <c r="I421" s="253">
        <v>45870</v>
      </c>
      <c r="J421" s="48">
        <v>53500</v>
      </c>
      <c r="K421" s="265"/>
      <c r="L421" s="182">
        <f t="shared" si="48"/>
        <v>1626.4</v>
      </c>
      <c r="M421" s="242">
        <v>2347.9699999999998</v>
      </c>
      <c r="N421" s="182">
        <f t="shared" si="49"/>
        <v>1535.45</v>
      </c>
      <c r="O421" s="254">
        <v>42230</v>
      </c>
      <c r="P421" s="182">
        <f t="shared" si="50"/>
        <v>5760.18</v>
      </c>
    </row>
    <row r="422" spans="1:16" s="220" customFormat="1" ht="15" customHeight="1" x14ac:dyDescent="0.25">
      <c r="A422" s="244">
        <v>414</v>
      </c>
      <c r="B422" s="53" t="s">
        <v>698</v>
      </c>
      <c r="C422" s="72" t="s">
        <v>1296</v>
      </c>
      <c r="D422" s="252" t="s">
        <v>38</v>
      </c>
      <c r="E422" s="168" t="s">
        <v>2014</v>
      </c>
      <c r="F422" s="168" t="s">
        <v>1923</v>
      </c>
      <c r="G422" s="248" t="s">
        <v>1924</v>
      </c>
      <c r="H422" s="253">
        <v>45505</v>
      </c>
      <c r="I422" s="253">
        <v>45870</v>
      </c>
      <c r="J422" s="48">
        <v>53500</v>
      </c>
      <c r="K422" s="265"/>
      <c r="L422" s="182">
        <f t="shared" si="48"/>
        <v>1626.4</v>
      </c>
      <c r="M422" s="242">
        <v>2347.9699999999998</v>
      </c>
      <c r="N422" s="182">
        <f t="shared" si="49"/>
        <v>1535.45</v>
      </c>
      <c r="O422" s="254">
        <v>42295.16</v>
      </c>
      <c r="P422" s="182">
        <f t="shared" si="50"/>
        <v>5695.0199999999968</v>
      </c>
    </row>
    <row r="423" spans="1:16" s="220" customFormat="1" ht="15" customHeight="1" x14ac:dyDescent="0.25">
      <c r="A423" s="244">
        <v>415</v>
      </c>
      <c r="B423" s="53" t="s">
        <v>414</v>
      </c>
      <c r="C423" s="72" t="s">
        <v>415</v>
      </c>
      <c r="D423" s="252" t="s">
        <v>38</v>
      </c>
      <c r="E423" s="168" t="s">
        <v>2014</v>
      </c>
      <c r="F423" s="168" t="s">
        <v>1923</v>
      </c>
      <c r="G423" s="248" t="s">
        <v>1924</v>
      </c>
      <c r="H423" s="253">
        <v>45536</v>
      </c>
      <c r="I423" s="253">
        <v>45901</v>
      </c>
      <c r="J423" s="48">
        <v>53500</v>
      </c>
      <c r="K423" s="265"/>
      <c r="L423" s="182">
        <f t="shared" si="48"/>
        <v>1626.4</v>
      </c>
      <c r="M423" s="242">
        <v>2347.9699999999998</v>
      </c>
      <c r="N423" s="182">
        <f t="shared" si="49"/>
        <v>1535.45</v>
      </c>
      <c r="O423" s="254">
        <v>22103.599999999999</v>
      </c>
      <c r="P423" s="182">
        <f t="shared" si="50"/>
        <v>25886.58</v>
      </c>
    </row>
    <row r="424" spans="1:16" s="220" customFormat="1" ht="15" customHeight="1" x14ac:dyDescent="0.25">
      <c r="A424" s="244">
        <v>416</v>
      </c>
      <c r="B424" s="53" t="s">
        <v>643</v>
      </c>
      <c r="C424" s="72" t="s">
        <v>644</v>
      </c>
      <c r="D424" s="252" t="s">
        <v>38</v>
      </c>
      <c r="E424" s="168" t="s">
        <v>2011</v>
      </c>
      <c r="F424" s="168" t="s">
        <v>1923</v>
      </c>
      <c r="G424" s="248" t="s">
        <v>1924</v>
      </c>
      <c r="H424" s="253">
        <v>45536</v>
      </c>
      <c r="I424" s="253">
        <v>45901</v>
      </c>
      <c r="J424" s="48">
        <v>53500</v>
      </c>
      <c r="K424" s="265"/>
      <c r="L424" s="182">
        <f t="shared" si="48"/>
        <v>1626.4</v>
      </c>
      <c r="M424" s="242">
        <v>2347.9699999999998</v>
      </c>
      <c r="N424" s="182">
        <f t="shared" si="49"/>
        <v>1535.45</v>
      </c>
      <c r="O424" s="254"/>
      <c r="P424" s="182">
        <f t="shared" si="50"/>
        <v>47990.18</v>
      </c>
    </row>
    <row r="425" spans="1:16" s="220" customFormat="1" ht="15" customHeight="1" x14ac:dyDescent="0.25">
      <c r="A425" s="244">
        <v>417</v>
      </c>
      <c r="B425" s="53" t="s">
        <v>514</v>
      </c>
      <c r="C425" s="72" t="s">
        <v>575</v>
      </c>
      <c r="D425" s="252" t="s">
        <v>38</v>
      </c>
      <c r="E425" s="168" t="s">
        <v>2011</v>
      </c>
      <c r="F425" s="168" t="s">
        <v>1923</v>
      </c>
      <c r="G425" s="248" t="s">
        <v>1924</v>
      </c>
      <c r="H425" s="253">
        <v>45536</v>
      </c>
      <c r="I425" s="253">
        <v>45901</v>
      </c>
      <c r="J425" s="48">
        <v>53500</v>
      </c>
      <c r="K425" s="265"/>
      <c r="L425" s="182">
        <f t="shared" si="48"/>
        <v>1626.4</v>
      </c>
      <c r="M425" s="242">
        <v>2347.9699999999998</v>
      </c>
      <c r="N425" s="182">
        <f t="shared" si="49"/>
        <v>1535.45</v>
      </c>
      <c r="O425" s="254">
        <v>11025</v>
      </c>
      <c r="P425" s="182">
        <f t="shared" ref="P425:P485" si="51">+J425-L425-M425-N425-O425</f>
        <v>36965.18</v>
      </c>
    </row>
    <row r="426" spans="1:16" s="220" customFormat="1" ht="15" customHeight="1" x14ac:dyDescent="0.25">
      <c r="A426" s="244">
        <v>418</v>
      </c>
      <c r="B426" s="53" t="s">
        <v>1152</v>
      </c>
      <c r="C426" s="72" t="s">
        <v>1443</v>
      </c>
      <c r="D426" s="252" t="s">
        <v>38</v>
      </c>
      <c r="E426" s="168" t="s">
        <v>2115</v>
      </c>
      <c r="F426" s="168" t="s">
        <v>1923</v>
      </c>
      <c r="G426" s="248" t="s">
        <v>1924</v>
      </c>
      <c r="H426" s="253">
        <v>45536</v>
      </c>
      <c r="I426" s="253">
        <v>45901</v>
      </c>
      <c r="J426" s="48">
        <v>53500</v>
      </c>
      <c r="K426" s="265"/>
      <c r="L426" s="182">
        <f t="shared" si="48"/>
        <v>1626.4</v>
      </c>
      <c r="M426" s="242">
        <v>2090.65</v>
      </c>
      <c r="N426" s="182">
        <f t="shared" si="49"/>
        <v>1535.45</v>
      </c>
      <c r="O426" s="254">
        <v>2440.46</v>
      </c>
      <c r="P426" s="182">
        <f t="shared" si="51"/>
        <v>45807.040000000001</v>
      </c>
    </row>
    <row r="427" spans="1:16" s="220" customFormat="1" ht="15" customHeight="1" x14ac:dyDescent="0.25">
      <c r="A427" s="244">
        <v>419</v>
      </c>
      <c r="B427" s="53" t="s">
        <v>1809</v>
      </c>
      <c r="C427" s="72" t="s">
        <v>1810</v>
      </c>
      <c r="D427" s="252" t="s">
        <v>38</v>
      </c>
      <c r="E427" s="168" t="s">
        <v>2123</v>
      </c>
      <c r="F427" s="168" t="s">
        <v>1923</v>
      </c>
      <c r="G427" s="248" t="s">
        <v>1924</v>
      </c>
      <c r="H427" s="253">
        <v>45536</v>
      </c>
      <c r="I427" s="253">
        <v>45901</v>
      </c>
      <c r="J427" s="48">
        <v>53500</v>
      </c>
      <c r="K427" s="265"/>
      <c r="L427" s="182">
        <f t="shared" si="48"/>
        <v>1626.4</v>
      </c>
      <c r="M427" s="242">
        <v>2099.65</v>
      </c>
      <c r="N427" s="182">
        <f t="shared" si="49"/>
        <v>1535.45</v>
      </c>
      <c r="O427" s="254">
        <v>6455.65</v>
      </c>
      <c r="P427" s="182">
        <f t="shared" si="51"/>
        <v>41782.85</v>
      </c>
    </row>
    <row r="428" spans="1:16" s="220" customFormat="1" ht="15" customHeight="1" x14ac:dyDescent="0.25">
      <c r="A428" s="244">
        <v>420</v>
      </c>
      <c r="B428" s="53" t="s">
        <v>668</v>
      </c>
      <c r="C428" s="72" t="s">
        <v>669</v>
      </c>
      <c r="D428" s="252" t="s">
        <v>38</v>
      </c>
      <c r="E428" s="168" t="s">
        <v>2161</v>
      </c>
      <c r="F428" s="168" t="s">
        <v>1923</v>
      </c>
      <c r="G428" s="248" t="s">
        <v>1924</v>
      </c>
      <c r="H428" s="253">
        <v>45505</v>
      </c>
      <c r="I428" s="253">
        <v>45870</v>
      </c>
      <c r="J428" s="48">
        <v>53500</v>
      </c>
      <c r="K428" s="265"/>
      <c r="L428" s="182">
        <f t="shared" si="48"/>
        <v>1626.4</v>
      </c>
      <c r="M428" s="242">
        <v>2347.9699999999998</v>
      </c>
      <c r="N428" s="182">
        <f t="shared" si="49"/>
        <v>1535.45</v>
      </c>
      <c r="O428" s="254">
        <v>4210</v>
      </c>
      <c r="P428" s="182">
        <f t="shared" si="51"/>
        <v>43780.18</v>
      </c>
    </row>
    <row r="429" spans="1:16" s="220" customFormat="1" ht="15" customHeight="1" x14ac:dyDescent="0.25">
      <c r="A429" s="244">
        <v>421</v>
      </c>
      <c r="B429" s="53" t="s">
        <v>1865</v>
      </c>
      <c r="C429" s="72" t="s">
        <v>1866</v>
      </c>
      <c r="D429" s="252" t="s">
        <v>38</v>
      </c>
      <c r="E429" s="168" t="s">
        <v>2116</v>
      </c>
      <c r="F429" s="168" t="s">
        <v>1923</v>
      </c>
      <c r="G429" s="248" t="s">
        <v>1924</v>
      </c>
      <c r="H429" s="253">
        <v>45536</v>
      </c>
      <c r="I429" s="253">
        <v>45901</v>
      </c>
      <c r="J429" s="48">
        <v>53500</v>
      </c>
      <c r="K429" s="265"/>
      <c r="L429" s="182">
        <f t="shared" ref="L429:L492" si="52">+J429/100*3.04</f>
        <v>1626.4</v>
      </c>
      <c r="M429" s="242">
        <v>2347.9699999999998</v>
      </c>
      <c r="N429" s="182">
        <f t="shared" ref="N429:N492" si="53">+J429/100*2.87</f>
        <v>1535.45</v>
      </c>
      <c r="O429" s="254">
        <v>46498.28</v>
      </c>
      <c r="P429" s="182">
        <f t="shared" si="51"/>
        <v>1491.9000000000015</v>
      </c>
    </row>
    <row r="430" spans="1:16" s="220" customFormat="1" ht="15" customHeight="1" x14ac:dyDescent="0.25">
      <c r="A430" s="244">
        <v>422</v>
      </c>
      <c r="B430" s="53" t="s">
        <v>670</v>
      </c>
      <c r="C430" s="72" t="s">
        <v>671</v>
      </c>
      <c r="D430" s="252" t="s">
        <v>38</v>
      </c>
      <c r="E430" s="168" t="s">
        <v>2346</v>
      </c>
      <c r="F430" s="168" t="s">
        <v>1923</v>
      </c>
      <c r="G430" s="248" t="s">
        <v>1924</v>
      </c>
      <c r="H430" s="253">
        <v>45597</v>
      </c>
      <c r="I430" s="253">
        <v>45962</v>
      </c>
      <c r="J430" s="48">
        <v>53500</v>
      </c>
      <c r="K430" s="265"/>
      <c r="L430" s="182">
        <f t="shared" si="52"/>
        <v>1626.4</v>
      </c>
      <c r="M430" s="242">
        <v>2347.9699999999998</v>
      </c>
      <c r="N430" s="182">
        <f t="shared" si="53"/>
        <v>1535.45</v>
      </c>
      <c r="O430" s="254">
        <v>655</v>
      </c>
      <c r="P430" s="182">
        <f t="shared" si="51"/>
        <v>47335.18</v>
      </c>
    </row>
    <row r="431" spans="1:16" s="220" customFormat="1" ht="15" customHeight="1" x14ac:dyDescent="0.25">
      <c r="A431" s="244">
        <v>423</v>
      </c>
      <c r="B431" s="53" t="s">
        <v>54</v>
      </c>
      <c r="C431" s="72" t="s">
        <v>320</v>
      </c>
      <c r="D431" s="252" t="s">
        <v>38</v>
      </c>
      <c r="E431" s="168" t="s">
        <v>2188</v>
      </c>
      <c r="F431" s="168" t="s">
        <v>1923</v>
      </c>
      <c r="G431" s="248" t="s">
        <v>1924</v>
      </c>
      <c r="H431" s="253">
        <v>45658</v>
      </c>
      <c r="I431" s="253">
        <v>46023</v>
      </c>
      <c r="J431" s="48">
        <v>53500</v>
      </c>
      <c r="K431" s="265"/>
      <c r="L431" s="182">
        <f t="shared" si="52"/>
        <v>1626.4</v>
      </c>
      <c r="M431" s="242">
        <v>2347.9699999999998</v>
      </c>
      <c r="N431" s="182">
        <f t="shared" si="53"/>
        <v>1535.45</v>
      </c>
      <c r="O431" s="254">
        <v>3735</v>
      </c>
      <c r="P431" s="182">
        <f t="shared" si="51"/>
        <v>44255.18</v>
      </c>
    </row>
    <row r="432" spans="1:16" s="220" customFormat="1" ht="15" customHeight="1" x14ac:dyDescent="0.25">
      <c r="A432" s="244">
        <v>424</v>
      </c>
      <c r="B432" s="53" t="s">
        <v>786</v>
      </c>
      <c r="C432" s="72" t="s">
        <v>787</v>
      </c>
      <c r="D432" s="252" t="s">
        <v>38</v>
      </c>
      <c r="E432" s="168" t="s">
        <v>2186</v>
      </c>
      <c r="F432" s="168" t="s">
        <v>1923</v>
      </c>
      <c r="G432" s="248" t="s">
        <v>1924</v>
      </c>
      <c r="H432" s="253">
        <v>45658</v>
      </c>
      <c r="I432" s="253">
        <v>46023</v>
      </c>
      <c r="J432" s="48">
        <v>53500</v>
      </c>
      <c r="K432" s="265"/>
      <c r="L432" s="182">
        <f t="shared" si="52"/>
        <v>1626.4</v>
      </c>
      <c r="M432" s="242">
        <v>2347.9699999999998</v>
      </c>
      <c r="N432" s="182">
        <f t="shared" si="53"/>
        <v>1535.45</v>
      </c>
      <c r="O432" s="254">
        <v>43601.45</v>
      </c>
      <c r="P432" s="182">
        <f t="shared" si="51"/>
        <v>4388.7300000000032</v>
      </c>
    </row>
    <row r="433" spans="1:16" s="220" customFormat="1" ht="15" customHeight="1" x14ac:dyDescent="0.25">
      <c r="A433" s="244">
        <v>425</v>
      </c>
      <c r="B433" s="53" t="s">
        <v>2442</v>
      </c>
      <c r="C433" s="72" t="s">
        <v>2443</v>
      </c>
      <c r="D433" s="252" t="s">
        <v>38</v>
      </c>
      <c r="E433" s="168" t="s">
        <v>2457</v>
      </c>
      <c r="F433" s="168" t="s">
        <v>1923</v>
      </c>
      <c r="G433" s="248" t="s">
        <v>1924</v>
      </c>
      <c r="H433" s="253">
        <v>45627</v>
      </c>
      <c r="I433" s="253">
        <v>45992</v>
      </c>
      <c r="J433" s="48">
        <v>49884.55</v>
      </c>
      <c r="K433" s="265"/>
      <c r="L433" s="182">
        <f t="shared" si="52"/>
        <v>1516.4903200000001</v>
      </c>
      <c r="M433" s="242">
        <v>1837.71</v>
      </c>
      <c r="N433" s="182">
        <f t="shared" si="53"/>
        <v>1431.6865850000002</v>
      </c>
      <c r="O433" s="254">
        <v>28870.29</v>
      </c>
      <c r="P433" s="182">
        <f t="shared" si="51"/>
        <v>16228.373095000003</v>
      </c>
    </row>
    <row r="434" spans="1:16" s="220" customFormat="1" ht="15" customHeight="1" x14ac:dyDescent="0.25">
      <c r="A434" s="244">
        <v>426</v>
      </c>
      <c r="B434" s="53" t="s">
        <v>740</v>
      </c>
      <c r="C434" s="72" t="s">
        <v>741</v>
      </c>
      <c r="D434" s="252" t="s">
        <v>38</v>
      </c>
      <c r="E434" s="168" t="s">
        <v>1943</v>
      </c>
      <c r="F434" s="168" t="s">
        <v>1923</v>
      </c>
      <c r="G434" s="248" t="s">
        <v>1924</v>
      </c>
      <c r="H434" s="253">
        <v>45536</v>
      </c>
      <c r="I434" s="253">
        <v>45901</v>
      </c>
      <c r="J434" s="48">
        <v>49884.55</v>
      </c>
      <c r="K434" s="265"/>
      <c r="L434" s="182">
        <f>+J434/100*3.04</f>
        <v>1516.4903200000001</v>
      </c>
      <c r="M434" s="242">
        <v>1837.71</v>
      </c>
      <c r="N434" s="182">
        <f>+J434/100*2.87</f>
        <v>1431.6865850000002</v>
      </c>
      <c r="O434" s="254">
        <v>0</v>
      </c>
      <c r="P434" s="182">
        <f>+J434-L434-M434-N434-O434</f>
        <v>45098.663095000004</v>
      </c>
    </row>
    <row r="435" spans="1:16" s="220" customFormat="1" ht="15" customHeight="1" x14ac:dyDescent="0.25">
      <c r="A435" s="244">
        <v>427</v>
      </c>
      <c r="B435" s="53" t="s">
        <v>86</v>
      </c>
      <c r="C435" s="72" t="s">
        <v>87</v>
      </c>
      <c r="D435" s="252" t="s">
        <v>38</v>
      </c>
      <c r="E435" s="168" t="s">
        <v>1943</v>
      </c>
      <c r="F435" s="168" t="s">
        <v>1923</v>
      </c>
      <c r="G435" s="248" t="s">
        <v>1924</v>
      </c>
      <c r="H435" s="253">
        <v>45536</v>
      </c>
      <c r="I435" s="253">
        <v>45901</v>
      </c>
      <c r="J435" s="48">
        <v>49884.55</v>
      </c>
      <c r="K435" s="265"/>
      <c r="L435" s="182">
        <f t="shared" si="52"/>
        <v>1516.4903200000001</v>
      </c>
      <c r="M435" s="242">
        <v>1837.71</v>
      </c>
      <c r="N435" s="182">
        <f t="shared" si="53"/>
        <v>1431.6865850000002</v>
      </c>
      <c r="O435" s="254">
        <v>400</v>
      </c>
      <c r="P435" s="182">
        <f t="shared" si="51"/>
        <v>44698.663095000004</v>
      </c>
    </row>
    <row r="436" spans="1:16" s="220" customFormat="1" ht="15" customHeight="1" x14ac:dyDescent="0.25">
      <c r="A436" s="244">
        <v>428</v>
      </c>
      <c r="B436" s="53" t="s">
        <v>490</v>
      </c>
      <c r="C436" s="72" t="s">
        <v>491</v>
      </c>
      <c r="D436" s="252" t="s">
        <v>38</v>
      </c>
      <c r="E436" s="168" t="s">
        <v>1943</v>
      </c>
      <c r="F436" s="168" t="s">
        <v>1923</v>
      </c>
      <c r="G436" s="248" t="s">
        <v>1924</v>
      </c>
      <c r="H436" s="253">
        <v>45536</v>
      </c>
      <c r="I436" s="253">
        <v>45901</v>
      </c>
      <c r="J436" s="48">
        <v>49884.55</v>
      </c>
      <c r="K436" s="265"/>
      <c r="L436" s="182">
        <f t="shared" si="52"/>
        <v>1516.4903200000001</v>
      </c>
      <c r="M436" s="242">
        <v>1837.71</v>
      </c>
      <c r="N436" s="182">
        <f t="shared" si="53"/>
        <v>1431.6865850000002</v>
      </c>
      <c r="O436" s="254">
        <v>2425</v>
      </c>
      <c r="P436" s="182">
        <f t="shared" si="51"/>
        <v>42673.663095000004</v>
      </c>
    </row>
    <row r="437" spans="1:16" s="220" customFormat="1" ht="15" customHeight="1" x14ac:dyDescent="0.25">
      <c r="A437" s="244">
        <v>429</v>
      </c>
      <c r="B437" s="53" t="s">
        <v>748</v>
      </c>
      <c r="C437" s="72" t="s">
        <v>759</v>
      </c>
      <c r="D437" s="252" t="s">
        <v>38</v>
      </c>
      <c r="E437" s="168" t="s">
        <v>1943</v>
      </c>
      <c r="F437" s="168" t="s">
        <v>1923</v>
      </c>
      <c r="G437" s="248" t="s">
        <v>1924</v>
      </c>
      <c r="H437" s="253">
        <v>45566</v>
      </c>
      <c r="I437" s="253">
        <v>45931</v>
      </c>
      <c r="J437" s="48">
        <v>49884.55</v>
      </c>
      <c r="K437" s="265"/>
      <c r="L437" s="182">
        <f t="shared" si="52"/>
        <v>1516.4903200000001</v>
      </c>
      <c r="M437" s="242">
        <v>1837.71</v>
      </c>
      <c r="N437" s="182">
        <f t="shared" si="53"/>
        <v>1431.6865850000002</v>
      </c>
      <c r="O437" s="254">
        <v>40468.43</v>
      </c>
      <c r="P437" s="182">
        <f t="shared" si="51"/>
        <v>4630.2330950000032</v>
      </c>
    </row>
    <row r="438" spans="1:16" s="220" customFormat="1" ht="15" customHeight="1" x14ac:dyDescent="0.25">
      <c r="A438" s="244">
        <v>430</v>
      </c>
      <c r="B438" s="53" t="s">
        <v>378</v>
      </c>
      <c r="C438" s="72" t="s">
        <v>379</v>
      </c>
      <c r="D438" s="252" t="s">
        <v>38</v>
      </c>
      <c r="E438" s="168" t="s">
        <v>1943</v>
      </c>
      <c r="F438" s="168" t="s">
        <v>1923</v>
      </c>
      <c r="G438" s="248" t="s">
        <v>1924</v>
      </c>
      <c r="H438" s="253">
        <v>45536</v>
      </c>
      <c r="I438" s="253">
        <v>45901</v>
      </c>
      <c r="J438" s="48">
        <v>49884.55</v>
      </c>
      <c r="K438" s="265"/>
      <c r="L438" s="182">
        <f t="shared" si="52"/>
        <v>1516.4903200000001</v>
      </c>
      <c r="M438" s="242">
        <v>1837.71</v>
      </c>
      <c r="N438" s="182">
        <f t="shared" si="53"/>
        <v>1431.6865850000002</v>
      </c>
      <c r="O438" s="254">
        <v>12747.83</v>
      </c>
      <c r="P438" s="182">
        <f t="shared" si="51"/>
        <v>32350.833095000002</v>
      </c>
    </row>
    <row r="439" spans="1:16" s="220" customFormat="1" ht="15" customHeight="1" x14ac:dyDescent="0.25">
      <c r="A439" s="244">
        <v>431</v>
      </c>
      <c r="B439" s="53" t="s">
        <v>750</v>
      </c>
      <c r="C439" s="72" t="s">
        <v>751</v>
      </c>
      <c r="D439" s="252" t="s">
        <v>38</v>
      </c>
      <c r="E439" s="168" t="s">
        <v>1943</v>
      </c>
      <c r="F439" s="168" t="s">
        <v>1923</v>
      </c>
      <c r="G439" s="248" t="s">
        <v>1924</v>
      </c>
      <c r="H439" s="253">
        <v>45658</v>
      </c>
      <c r="I439" s="253">
        <v>46023</v>
      </c>
      <c r="J439" s="48">
        <v>49884.55</v>
      </c>
      <c r="K439" s="265"/>
      <c r="L439" s="182">
        <f t="shared" si="52"/>
        <v>1516.4903200000001</v>
      </c>
      <c r="M439" s="242">
        <v>1837.71</v>
      </c>
      <c r="N439" s="182">
        <f t="shared" si="53"/>
        <v>1431.6865850000002</v>
      </c>
      <c r="O439" s="254">
        <v>1461.08</v>
      </c>
      <c r="P439" s="182">
        <f t="shared" si="51"/>
        <v>43637.583095000002</v>
      </c>
    </row>
    <row r="440" spans="1:16" s="220" customFormat="1" ht="15" customHeight="1" x14ac:dyDescent="0.25">
      <c r="A440" s="244">
        <v>432</v>
      </c>
      <c r="B440" s="53" t="s">
        <v>537</v>
      </c>
      <c r="C440" s="72" t="s">
        <v>538</v>
      </c>
      <c r="D440" s="252" t="s">
        <v>38</v>
      </c>
      <c r="E440" s="168" t="s">
        <v>1943</v>
      </c>
      <c r="F440" s="168" t="s">
        <v>1923</v>
      </c>
      <c r="G440" s="248" t="s">
        <v>1924</v>
      </c>
      <c r="H440" s="253">
        <v>45748</v>
      </c>
      <c r="I440" s="253">
        <v>46113</v>
      </c>
      <c r="J440" s="48">
        <v>49884.55</v>
      </c>
      <c r="K440" s="265"/>
      <c r="L440" s="182">
        <f t="shared" si="52"/>
        <v>1516.4903200000001</v>
      </c>
      <c r="M440" s="242">
        <v>1837.71</v>
      </c>
      <c r="N440" s="182">
        <f t="shared" si="53"/>
        <v>1431.6865850000002</v>
      </c>
      <c r="O440" s="254">
        <v>0</v>
      </c>
      <c r="P440" s="182">
        <f t="shared" si="51"/>
        <v>45098.663095000004</v>
      </c>
    </row>
    <row r="441" spans="1:16" s="220" customFormat="1" ht="15" customHeight="1" x14ac:dyDescent="0.25">
      <c r="A441" s="244">
        <v>433</v>
      </c>
      <c r="B441" s="53" t="s">
        <v>398</v>
      </c>
      <c r="C441" s="72" t="s">
        <v>399</v>
      </c>
      <c r="D441" s="252" t="s">
        <v>38</v>
      </c>
      <c r="E441" s="168" t="s">
        <v>1943</v>
      </c>
      <c r="F441" s="168" t="s">
        <v>1923</v>
      </c>
      <c r="G441" s="248" t="s">
        <v>1924</v>
      </c>
      <c r="H441" s="253">
        <v>45536</v>
      </c>
      <c r="I441" s="253">
        <v>45901</v>
      </c>
      <c r="J441" s="48">
        <v>49884.55</v>
      </c>
      <c r="K441" s="265"/>
      <c r="L441" s="182">
        <f t="shared" si="52"/>
        <v>1516.4903200000001</v>
      </c>
      <c r="M441" s="242">
        <v>1837.71</v>
      </c>
      <c r="N441" s="182">
        <f t="shared" si="53"/>
        <v>1431.6865850000002</v>
      </c>
      <c r="O441" s="254">
        <v>19492.52</v>
      </c>
      <c r="P441" s="182">
        <f t="shared" si="51"/>
        <v>25606.143095000003</v>
      </c>
    </row>
    <row r="442" spans="1:16" s="220" customFormat="1" ht="15" customHeight="1" x14ac:dyDescent="0.25">
      <c r="A442" s="244">
        <v>434</v>
      </c>
      <c r="B442" s="53" t="s">
        <v>1081</v>
      </c>
      <c r="C442" s="72" t="s">
        <v>1082</v>
      </c>
      <c r="D442" s="252" t="s">
        <v>38</v>
      </c>
      <c r="E442" s="168" t="s">
        <v>1943</v>
      </c>
      <c r="F442" s="168" t="s">
        <v>1923</v>
      </c>
      <c r="G442" s="248" t="s">
        <v>1924</v>
      </c>
      <c r="H442" s="253">
        <v>45536</v>
      </c>
      <c r="I442" s="253">
        <v>45901</v>
      </c>
      <c r="J442" s="48">
        <v>49884.55</v>
      </c>
      <c r="K442" s="265"/>
      <c r="L442" s="182">
        <f t="shared" si="52"/>
        <v>1516.4903200000001</v>
      </c>
      <c r="M442" s="242">
        <v>1580.39</v>
      </c>
      <c r="N442" s="182">
        <f t="shared" si="53"/>
        <v>1431.6865850000002</v>
      </c>
      <c r="O442" s="254">
        <v>19619.740000000002</v>
      </c>
      <c r="P442" s="182">
        <f t="shared" si="51"/>
        <v>25736.243095000002</v>
      </c>
    </row>
    <row r="443" spans="1:16" s="220" customFormat="1" ht="15" customHeight="1" x14ac:dyDescent="0.25">
      <c r="A443" s="244">
        <v>435</v>
      </c>
      <c r="B443" s="53" t="s">
        <v>434</v>
      </c>
      <c r="C443" s="72" t="s">
        <v>435</v>
      </c>
      <c r="D443" s="252" t="s">
        <v>38</v>
      </c>
      <c r="E443" s="168" t="s">
        <v>1943</v>
      </c>
      <c r="F443" s="168" t="s">
        <v>1923</v>
      </c>
      <c r="G443" s="248" t="s">
        <v>1924</v>
      </c>
      <c r="H443" s="253">
        <v>45658</v>
      </c>
      <c r="I443" s="253">
        <v>46023</v>
      </c>
      <c r="J443" s="48">
        <v>49884.55</v>
      </c>
      <c r="K443" s="265"/>
      <c r="L443" s="182">
        <f t="shared" si="52"/>
        <v>1516.4903200000001</v>
      </c>
      <c r="M443" s="242">
        <v>1837.71</v>
      </c>
      <c r="N443" s="182">
        <f t="shared" si="53"/>
        <v>1431.6865850000002</v>
      </c>
      <c r="O443" s="254"/>
      <c r="P443" s="182">
        <f t="shared" si="51"/>
        <v>45098.663095000004</v>
      </c>
    </row>
    <row r="444" spans="1:16" s="220" customFormat="1" ht="15" customHeight="1" x14ac:dyDescent="0.25">
      <c r="A444" s="244">
        <v>436</v>
      </c>
      <c r="B444" s="53" t="s">
        <v>77</v>
      </c>
      <c r="C444" s="72" t="s">
        <v>2255</v>
      </c>
      <c r="D444" s="252" t="s">
        <v>38</v>
      </c>
      <c r="E444" s="168" t="s">
        <v>1943</v>
      </c>
      <c r="F444" s="168" t="s">
        <v>1923</v>
      </c>
      <c r="G444" s="248" t="s">
        <v>1924</v>
      </c>
      <c r="H444" s="253">
        <v>45536</v>
      </c>
      <c r="I444" s="253">
        <v>45901</v>
      </c>
      <c r="J444" s="48">
        <v>49884.55</v>
      </c>
      <c r="K444" s="265"/>
      <c r="L444" s="182">
        <f t="shared" si="52"/>
        <v>1516.4903200000001</v>
      </c>
      <c r="M444" s="242">
        <v>1837.71</v>
      </c>
      <c r="N444" s="182">
        <f t="shared" si="53"/>
        <v>1431.6865850000002</v>
      </c>
      <c r="O444" s="254">
        <v>1025</v>
      </c>
      <c r="P444" s="182">
        <f t="shared" si="51"/>
        <v>44073.663095000004</v>
      </c>
    </row>
    <row r="445" spans="1:16" s="220" customFormat="1" ht="15" customHeight="1" x14ac:dyDescent="0.25">
      <c r="A445" s="244">
        <v>437</v>
      </c>
      <c r="B445" s="53" t="s">
        <v>179</v>
      </c>
      <c r="C445" s="72" t="s">
        <v>180</v>
      </c>
      <c r="D445" s="252" t="s">
        <v>38</v>
      </c>
      <c r="E445" s="168" t="s">
        <v>1943</v>
      </c>
      <c r="F445" s="168" t="s">
        <v>1923</v>
      </c>
      <c r="G445" s="248" t="s">
        <v>1924</v>
      </c>
      <c r="H445" s="253">
        <v>45566</v>
      </c>
      <c r="I445" s="253">
        <v>45931</v>
      </c>
      <c r="J445" s="48">
        <v>49884.55</v>
      </c>
      <c r="K445" s="265"/>
      <c r="L445" s="182">
        <f t="shared" si="52"/>
        <v>1516.4903200000001</v>
      </c>
      <c r="M445" s="242">
        <v>1837.71</v>
      </c>
      <c r="N445" s="182">
        <f t="shared" si="53"/>
        <v>1431.6865850000002</v>
      </c>
      <c r="O445" s="254">
        <v>22242.75</v>
      </c>
      <c r="P445" s="182">
        <f t="shared" si="51"/>
        <v>22855.913095000004</v>
      </c>
    </row>
    <row r="446" spans="1:16" s="220" customFormat="1" ht="15" customHeight="1" x14ac:dyDescent="0.25">
      <c r="A446" s="244">
        <v>438</v>
      </c>
      <c r="B446" s="53" t="s">
        <v>249</v>
      </c>
      <c r="C446" s="72" t="s">
        <v>250</v>
      </c>
      <c r="D446" s="252" t="s">
        <v>38</v>
      </c>
      <c r="E446" s="168" t="s">
        <v>1943</v>
      </c>
      <c r="F446" s="168" t="s">
        <v>1923</v>
      </c>
      <c r="G446" s="248" t="s">
        <v>1924</v>
      </c>
      <c r="H446" s="253">
        <v>45658</v>
      </c>
      <c r="I446" s="253">
        <v>46023</v>
      </c>
      <c r="J446" s="48">
        <v>49884.55</v>
      </c>
      <c r="K446" s="265"/>
      <c r="L446" s="182">
        <f t="shared" si="52"/>
        <v>1516.4903200000001</v>
      </c>
      <c r="M446" s="242">
        <v>1837.71</v>
      </c>
      <c r="N446" s="182">
        <f t="shared" si="53"/>
        <v>1431.6865850000002</v>
      </c>
      <c r="O446" s="254">
        <v>1715.46</v>
      </c>
      <c r="P446" s="182">
        <f t="shared" si="51"/>
        <v>43383.203095000004</v>
      </c>
    </row>
    <row r="447" spans="1:16" s="220" customFormat="1" ht="15" customHeight="1" x14ac:dyDescent="0.25">
      <c r="A447" s="244">
        <v>439</v>
      </c>
      <c r="B447" s="53" t="s">
        <v>981</v>
      </c>
      <c r="C447" s="72" t="s">
        <v>982</v>
      </c>
      <c r="D447" s="252" t="s">
        <v>38</v>
      </c>
      <c r="E447" s="168" t="s">
        <v>1943</v>
      </c>
      <c r="F447" s="168" t="s">
        <v>1923</v>
      </c>
      <c r="G447" s="248" t="s">
        <v>1924</v>
      </c>
      <c r="H447" s="253">
        <v>45536</v>
      </c>
      <c r="I447" s="253">
        <v>45901</v>
      </c>
      <c r="J447" s="48">
        <v>49884.55</v>
      </c>
      <c r="K447" s="265"/>
      <c r="L447" s="182">
        <f t="shared" si="52"/>
        <v>1516.4903200000001</v>
      </c>
      <c r="M447" s="242">
        <v>1580.39</v>
      </c>
      <c r="N447" s="182">
        <f t="shared" si="53"/>
        <v>1431.6865850000002</v>
      </c>
      <c r="O447" s="254">
        <v>6695.46</v>
      </c>
      <c r="P447" s="182">
        <f t="shared" si="51"/>
        <v>38660.523095000004</v>
      </c>
    </row>
    <row r="448" spans="1:16" s="220" customFormat="1" ht="15" customHeight="1" x14ac:dyDescent="0.25">
      <c r="A448" s="244">
        <v>440</v>
      </c>
      <c r="B448" s="53" t="s">
        <v>590</v>
      </c>
      <c r="C448" s="72" t="s">
        <v>591</v>
      </c>
      <c r="D448" s="252" t="s">
        <v>38</v>
      </c>
      <c r="E448" s="168" t="s">
        <v>1943</v>
      </c>
      <c r="F448" s="168" t="s">
        <v>1923</v>
      </c>
      <c r="G448" s="248" t="s">
        <v>1924</v>
      </c>
      <c r="H448" s="253">
        <v>45536</v>
      </c>
      <c r="I448" s="253">
        <v>45901</v>
      </c>
      <c r="J448" s="48">
        <v>49884.55</v>
      </c>
      <c r="K448" s="265"/>
      <c r="L448" s="182">
        <f t="shared" si="52"/>
        <v>1516.4903200000001</v>
      </c>
      <c r="M448" s="242">
        <v>1580.39</v>
      </c>
      <c r="N448" s="182">
        <f t="shared" si="53"/>
        <v>1431.6865850000002</v>
      </c>
      <c r="O448" s="254">
        <v>20184.419999999998</v>
      </c>
      <c r="P448" s="182">
        <f t="shared" si="51"/>
        <v>25171.563095000005</v>
      </c>
    </row>
    <row r="449" spans="1:16" s="220" customFormat="1" ht="15" customHeight="1" x14ac:dyDescent="0.25">
      <c r="A449" s="244">
        <v>441</v>
      </c>
      <c r="B449" s="53" t="s">
        <v>768</v>
      </c>
      <c r="C449" s="72" t="s">
        <v>769</v>
      </c>
      <c r="D449" s="252" t="s">
        <v>38</v>
      </c>
      <c r="E449" s="168" t="s">
        <v>1943</v>
      </c>
      <c r="F449" s="168" t="s">
        <v>1923</v>
      </c>
      <c r="G449" s="248" t="s">
        <v>1924</v>
      </c>
      <c r="H449" s="253">
        <v>45566</v>
      </c>
      <c r="I449" s="253">
        <v>45931</v>
      </c>
      <c r="J449" s="48">
        <v>49884.55</v>
      </c>
      <c r="K449" s="265"/>
      <c r="L449" s="182">
        <f t="shared" si="52"/>
        <v>1516.4903200000001</v>
      </c>
      <c r="M449" s="242">
        <v>1837.71</v>
      </c>
      <c r="N449" s="182">
        <f t="shared" si="53"/>
        <v>1431.6865850000002</v>
      </c>
      <c r="O449" s="254">
        <v>14050.36</v>
      </c>
      <c r="P449" s="182">
        <f t="shared" si="51"/>
        <v>31048.303095000003</v>
      </c>
    </row>
    <row r="450" spans="1:16" s="220" customFormat="1" ht="15" customHeight="1" x14ac:dyDescent="0.25">
      <c r="A450" s="244">
        <v>442</v>
      </c>
      <c r="B450" s="53" t="s">
        <v>903</v>
      </c>
      <c r="C450" s="72" t="s">
        <v>904</v>
      </c>
      <c r="D450" s="252" t="s">
        <v>38</v>
      </c>
      <c r="E450" s="168" t="s">
        <v>1943</v>
      </c>
      <c r="F450" s="168" t="s">
        <v>1923</v>
      </c>
      <c r="G450" s="248" t="s">
        <v>1924</v>
      </c>
      <c r="H450" s="253">
        <v>45536</v>
      </c>
      <c r="I450" s="253">
        <v>45901</v>
      </c>
      <c r="J450" s="48">
        <v>49884.55</v>
      </c>
      <c r="K450" s="265"/>
      <c r="L450" s="182">
        <f t="shared" si="52"/>
        <v>1516.4903200000001</v>
      </c>
      <c r="M450" s="242">
        <v>1837.71</v>
      </c>
      <c r="N450" s="182">
        <f t="shared" si="53"/>
        <v>1431.6865850000002</v>
      </c>
      <c r="O450" s="254">
        <v>0</v>
      </c>
      <c r="P450" s="182">
        <f t="shared" si="51"/>
        <v>45098.663095000004</v>
      </c>
    </row>
    <row r="451" spans="1:16" s="220" customFormat="1" ht="15" customHeight="1" x14ac:dyDescent="0.25">
      <c r="A451" s="244">
        <v>443</v>
      </c>
      <c r="B451" s="53" t="s">
        <v>778</v>
      </c>
      <c r="C451" s="72" t="s">
        <v>779</v>
      </c>
      <c r="D451" s="252" t="s">
        <v>38</v>
      </c>
      <c r="E451" s="168" t="s">
        <v>1943</v>
      </c>
      <c r="F451" s="168" t="s">
        <v>1923</v>
      </c>
      <c r="G451" s="248" t="s">
        <v>1924</v>
      </c>
      <c r="H451" s="253">
        <v>45548</v>
      </c>
      <c r="I451" s="253">
        <v>45913</v>
      </c>
      <c r="J451" s="48">
        <v>49884.55</v>
      </c>
      <c r="K451" s="265"/>
      <c r="L451" s="182">
        <f t="shared" si="52"/>
        <v>1516.4903200000001</v>
      </c>
      <c r="M451" s="242">
        <v>1837.71</v>
      </c>
      <c r="N451" s="182">
        <f t="shared" si="53"/>
        <v>1431.6865850000002</v>
      </c>
      <c r="O451" s="254">
        <v>32927.910000000003</v>
      </c>
      <c r="P451" s="182">
        <f t="shared" si="51"/>
        <v>12170.753095</v>
      </c>
    </row>
    <row r="452" spans="1:16" s="220" customFormat="1" ht="15" customHeight="1" x14ac:dyDescent="0.25">
      <c r="A452" s="244">
        <v>444</v>
      </c>
      <c r="B452" s="53" t="s">
        <v>52</v>
      </c>
      <c r="C452" s="72" t="s">
        <v>505</v>
      </c>
      <c r="D452" s="252" t="s">
        <v>38</v>
      </c>
      <c r="E452" s="168" t="s">
        <v>1943</v>
      </c>
      <c r="F452" s="168" t="s">
        <v>1923</v>
      </c>
      <c r="G452" s="248" t="s">
        <v>1924</v>
      </c>
      <c r="H452" s="253">
        <v>45566</v>
      </c>
      <c r="I452" s="253">
        <v>45931</v>
      </c>
      <c r="J452" s="48">
        <v>49884.55</v>
      </c>
      <c r="K452" s="265"/>
      <c r="L452" s="182">
        <f t="shared" si="52"/>
        <v>1516.4903200000001</v>
      </c>
      <c r="M452" s="242">
        <v>1837.71</v>
      </c>
      <c r="N452" s="182">
        <f t="shared" si="53"/>
        <v>1431.6865850000002</v>
      </c>
      <c r="O452" s="254">
        <v>2025</v>
      </c>
      <c r="P452" s="182">
        <f t="shared" si="51"/>
        <v>43073.663095000004</v>
      </c>
    </row>
    <row r="453" spans="1:16" s="220" customFormat="1" ht="15" customHeight="1" x14ac:dyDescent="0.25">
      <c r="A453" s="244">
        <v>445</v>
      </c>
      <c r="B453" s="53" t="s">
        <v>441</v>
      </c>
      <c r="C453" s="72" t="s">
        <v>442</v>
      </c>
      <c r="D453" s="252" t="s">
        <v>38</v>
      </c>
      <c r="E453" s="168" t="s">
        <v>1943</v>
      </c>
      <c r="F453" s="168" t="s">
        <v>1923</v>
      </c>
      <c r="G453" s="248" t="s">
        <v>1924</v>
      </c>
      <c r="H453" s="253">
        <v>45566</v>
      </c>
      <c r="I453" s="253">
        <v>45931</v>
      </c>
      <c r="J453" s="48">
        <v>49884.55</v>
      </c>
      <c r="K453" s="265"/>
      <c r="L453" s="182">
        <f t="shared" si="52"/>
        <v>1516.4903200000001</v>
      </c>
      <c r="M453" s="242">
        <v>1837.71</v>
      </c>
      <c r="N453" s="182">
        <f t="shared" si="53"/>
        <v>1431.6865850000002</v>
      </c>
      <c r="O453" s="254">
        <v>0</v>
      </c>
      <c r="P453" s="182">
        <f t="shared" si="51"/>
        <v>45098.663095000004</v>
      </c>
    </row>
    <row r="454" spans="1:16" s="220" customFormat="1" ht="15" customHeight="1" x14ac:dyDescent="0.25">
      <c r="A454" s="244">
        <v>446</v>
      </c>
      <c r="B454" s="53" t="s">
        <v>731</v>
      </c>
      <c r="C454" s="72" t="s">
        <v>732</v>
      </c>
      <c r="D454" s="252" t="s">
        <v>38</v>
      </c>
      <c r="E454" s="168" t="s">
        <v>1943</v>
      </c>
      <c r="F454" s="168" t="s">
        <v>1923</v>
      </c>
      <c r="G454" s="248" t="s">
        <v>1924</v>
      </c>
      <c r="H454" s="253">
        <v>45536</v>
      </c>
      <c r="I454" s="253">
        <v>45901</v>
      </c>
      <c r="J454" s="48">
        <v>49884.55</v>
      </c>
      <c r="K454" s="265"/>
      <c r="L454" s="182">
        <f t="shared" si="52"/>
        <v>1516.4903200000001</v>
      </c>
      <c r="M454" s="242">
        <v>1837.71</v>
      </c>
      <c r="N454" s="182">
        <f t="shared" si="53"/>
        <v>1431.6865850000002</v>
      </c>
      <c r="O454" s="254">
        <v>17450.36</v>
      </c>
      <c r="P454" s="182">
        <f t="shared" si="51"/>
        <v>27648.303095000003</v>
      </c>
    </row>
    <row r="455" spans="1:16" s="220" customFormat="1" ht="15" customHeight="1" x14ac:dyDescent="0.25">
      <c r="A455" s="244">
        <v>447</v>
      </c>
      <c r="B455" s="53" t="s">
        <v>194</v>
      </c>
      <c r="C455" s="72" t="s">
        <v>195</v>
      </c>
      <c r="D455" s="252" t="s">
        <v>38</v>
      </c>
      <c r="E455" s="168" t="s">
        <v>1943</v>
      </c>
      <c r="F455" s="168" t="s">
        <v>1923</v>
      </c>
      <c r="G455" s="248" t="s">
        <v>1924</v>
      </c>
      <c r="H455" s="253">
        <v>45658</v>
      </c>
      <c r="I455" s="253">
        <v>46023</v>
      </c>
      <c r="J455" s="48">
        <v>49884.55</v>
      </c>
      <c r="K455" s="265"/>
      <c r="L455" s="182">
        <f t="shared" si="52"/>
        <v>1516.4903200000001</v>
      </c>
      <c r="M455" s="242">
        <v>1837.71</v>
      </c>
      <c r="N455" s="182">
        <f t="shared" si="53"/>
        <v>1431.6865850000002</v>
      </c>
      <c r="O455" s="254">
        <v>0</v>
      </c>
      <c r="P455" s="182">
        <f t="shared" si="51"/>
        <v>45098.663095000004</v>
      </c>
    </row>
    <row r="456" spans="1:16" s="220" customFormat="1" ht="15" customHeight="1" x14ac:dyDescent="0.25">
      <c r="A456" s="244">
        <v>448</v>
      </c>
      <c r="B456" s="53" t="s">
        <v>1822</v>
      </c>
      <c r="C456" s="72" t="s">
        <v>1823</v>
      </c>
      <c r="D456" s="252" t="s">
        <v>38</v>
      </c>
      <c r="E456" s="168" t="s">
        <v>1943</v>
      </c>
      <c r="F456" s="168" t="s">
        <v>1923</v>
      </c>
      <c r="G456" s="248" t="s">
        <v>1924</v>
      </c>
      <c r="H456" s="253">
        <v>45536</v>
      </c>
      <c r="I456" s="253">
        <v>45901</v>
      </c>
      <c r="J456" s="48">
        <v>49884.55</v>
      </c>
      <c r="K456" s="265"/>
      <c r="L456" s="182">
        <f t="shared" si="52"/>
        <v>1516.4903200000001</v>
      </c>
      <c r="M456" s="242">
        <v>1837.71</v>
      </c>
      <c r="N456" s="182">
        <f t="shared" si="53"/>
        <v>1431.6865850000002</v>
      </c>
      <c r="O456" s="254"/>
      <c r="P456" s="182">
        <f t="shared" si="51"/>
        <v>45098.663095000004</v>
      </c>
    </row>
    <row r="457" spans="1:16" s="220" customFormat="1" ht="15" customHeight="1" x14ac:dyDescent="0.25">
      <c r="A457" s="244">
        <v>449</v>
      </c>
      <c r="B457" s="53" t="s">
        <v>561</v>
      </c>
      <c r="C457" s="72" t="s">
        <v>562</v>
      </c>
      <c r="D457" s="252" t="s">
        <v>38</v>
      </c>
      <c r="E457" s="168" t="s">
        <v>1943</v>
      </c>
      <c r="F457" s="168" t="s">
        <v>1923</v>
      </c>
      <c r="G457" s="248" t="s">
        <v>1924</v>
      </c>
      <c r="H457" s="253">
        <v>45693</v>
      </c>
      <c r="I457" s="253">
        <v>46058</v>
      </c>
      <c r="J457" s="48">
        <v>49884.55</v>
      </c>
      <c r="K457" s="265"/>
      <c r="L457" s="182">
        <f t="shared" si="52"/>
        <v>1516.4903200000001</v>
      </c>
      <c r="M457" s="242">
        <v>1580.39</v>
      </c>
      <c r="N457" s="182">
        <f t="shared" si="53"/>
        <v>1431.6865850000002</v>
      </c>
      <c r="O457" s="254">
        <v>3925.46</v>
      </c>
      <c r="P457" s="182">
        <f t="shared" si="51"/>
        <v>41430.523095000004</v>
      </c>
    </row>
    <row r="458" spans="1:16" s="220" customFormat="1" ht="15" customHeight="1" x14ac:dyDescent="0.25">
      <c r="A458" s="244">
        <v>450</v>
      </c>
      <c r="B458" s="53" t="s">
        <v>237</v>
      </c>
      <c r="C458" s="72" t="s">
        <v>238</v>
      </c>
      <c r="D458" s="252" t="s">
        <v>38</v>
      </c>
      <c r="E458" s="168" t="s">
        <v>1943</v>
      </c>
      <c r="F458" s="168" t="s">
        <v>1923</v>
      </c>
      <c r="G458" s="248" t="s">
        <v>1924</v>
      </c>
      <c r="H458" s="253">
        <v>45658</v>
      </c>
      <c r="I458" s="253">
        <v>46023</v>
      </c>
      <c r="J458" s="48">
        <v>49884.55</v>
      </c>
      <c r="K458" s="265"/>
      <c r="L458" s="182">
        <f t="shared" si="52"/>
        <v>1516.4903200000001</v>
      </c>
      <c r="M458" s="242">
        <v>1580.39</v>
      </c>
      <c r="N458" s="182">
        <f t="shared" si="53"/>
        <v>1431.6865850000002</v>
      </c>
      <c r="O458" s="254">
        <v>2085</v>
      </c>
      <c r="P458" s="182">
        <f t="shared" si="51"/>
        <v>43270.983095000003</v>
      </c>
    </row>
    <row r="459" spans="1:16" s="220" customFormat="1" ht="15" customHeight="1" x14ac:dyDescent="0.25">
      <c r="A459" s="244">
        <v>451</v>
      </c>
      <c r="B459" s="53" t="s">
        <v>1267</v>
      </c>
      <c r="C459" s="72" t="s">
        <v>1268</v>
      </c>
      <c r="D459" s="252" t="s">
        <v>38</v>
      </c>
      <c r="E459" s="168" t="s">
        <v>1943</v>
      </c>
      <c r="F459" s="168" t="s">
        <v>1923</v>
      </c>
      <c r="G459" s="248" t="s">
        <v>1924</v>
      </c>
      <c r="H459" s="253">
        <v>45597</v>
      </c>
      <c r="I459" s="253">
        <v>45962</v>
      </c>
      <c r="J459" s="48">
        <v>49884.55</v>
      </c>
      <c r="K459" s="265"/>
      <c r="L459" s="182">
        <f t="shared" si="52"/>
        <v>1516.4903200000001</v>
      </c>
      <c r="M459" s="242">
        <v>1837.71</v>
      </c>
      <c r="N459" s="182">
        <f t="shared" si="53"/>
        <v>1431.6865850000002</v>
      </c>
      <c r="O459" s="254">
        <v>73397</v>
      </c>
      <c r="P459" s="182">
        <f t="shared" si="51"/>
        <v>-28298.336904999996</v>
      </c>
    </row>
    <row r="460" spans="1:16" s="220" customFormat="1" ht="15" customHeight="1" x14ac:dyDescent="0.25">
      <c r="A460" s="244">
        <v>452</v>
      </c>
      <c r="B460" s="53" t="s">
        <v>775</v>
      </c>
      <c r="C460" s="72" t="s">
        <v>1609</v>
      </c>
      <c r="D460" s="252" t="s">
        <v>38</v>
      </c>
      <c r="E460" s="168" t="s">
        <v>1943</v>
      </c>
      <c r="F460" s="168" t="s">
        <v>1923</v>
      </c>
      <c r="G460" s="248" t="s">
        <v>1924</v>
      </c>
      <c r="H460" s="253">
        <v>45536</v>
      </c>
      <c r="I460" s="253">
        <v>45901</v>
      </c>
      <c r="J460" s="48">
        <v>49884.55</v>
      </c>
      <c r="K460" s="265"/>
      <c r="L460" s="182">
        <f t="shared" si="52"/>
        <v>1516.4903200000001</v>
      </c>
      <c r="M460" s="242">
        <v>1837.71</v>
      </c>
      <c r="N460" s="182">
        <f t="shared" si="53"/>
        <v>1431.6865850000002</v>
      </c>
      <c r="O460" s="254">
        <v>18027.3</v>
      </c>
      <c r="P460" s="182">
        <f t="shared" si="51"/>
        <v>27071.363095000004</v>
      </c>
    </row>
    <row r="461" spans="1:16" s="220" customFormat="1" ht="15" customHeight="1" x14ac:dyDescent="0.25">
      <c r="A461" s="244">
        <v>453</v>
      </c>
      <c r="B461" s="53" t="s">
        <v>905</v>
      </c>
      <c r="C461" s="72" t="s">
        <v>906</v>
      </c>
      <c r="D461" s="252" t="s">
        <v>38</v>
      </c>
      <c r="E461" s="168" t="s">
        <v>1943</v>
      </c>
      <c r="F461" s="168" t="s">
        <v>1923</v>
      </c>
      <c r="G461" s="248" t="s">
        <v>1924</v>
      </c>
      <c r="H461" s="253">
        <v>45536</v>
      </c>
      <c r="I461" s="253">
        <v>45901</v>
      </c>
      <c r="J461" s="48">
        <v>49884.55</v>
      </c>
      <c r="K461" s="265"/>
      <c r="L461" s="182">
        <f t="shared" si="52"/>
        <v>1516.4903200000001</v>
      </c>
      <c r="M461" s="242">
        <v>1580.39</v>
      </c>
      <c r="N461" s="182">
        <f t="shared" si="53"/>
        <v>1431.6865850000002</v>
      </c>
      <c r="O461" s="254">
        <v>5251.54</v>
      </c>
      <c r="P461" s="182">
        <f t="shared" si="51"/>
        <v>40104.443095000002</v>
      </c>
    </row>
    <row r="462" spans="1:16" s="220" customFormat="1" ht="15" customHeight="1" x14ac:dyDescent="0.25">
      <c r="A462" s="244">
        <v>454</v>
      </c>
      <c r="B462" s="53" t="s">
        <v>1661</v>
      </c>
      <c r="C462" s="72" t="s">
        <v>1662</v>
      </c>
      <c r="D462" s="252" t="s">
        <v>38</v>
      </c>
      <c r="E462" s="168" t="s">
        <v>1943</v>
      </c>
      <c r="F462" s="168" t="s">
        <v>1923</v>
      </c>
      <c r="G462" s="248" t="s">
        <v>1924</v>
      </c>
      <c r="H462" s="253">
        <v>45536</v>
      </c>
      <c r="I462" s="253">
        <v>45901</v>
      </c>
      <c r="J462" s="48">
        <v>49884.55</v>
      </c>
      <c r="K462" s="265"/>
      <c r="L462" s="182">
        <f t="shared" si="52"/>
        <v>1516.4903200000001</v>
      </c>
      <c r="M462" s="242">
        <v>1580.39</v>
      </c>
      <c r="N462" s="182">
        <f t="shared" si="53"/>
        <v>1431.6865850000002</v>
      </c>
      <c r="O462" s="254">
        <v>4040.46</v>
      </c>
      <c r="P462" s="182">
        <f t="shared" si="51"/>
        <v>41315.523095000004</v>
      </c>
    </row>
    <row r="463" spans="1:16" s="220" customFormat="1" ht="15" customHeight="1" x14ac:dyDescent="0.25">
      <c r="A463" s="244">
        <v>455</v>
      </c>
      <c r="B463" s="53" t="s">
        <v>1528</v>
      </c>
      <c r="C463" s="72" t="s">
        <v>1529</v>
      </c>
      <c r="D463" s="252" t="s">
        <v>38</v>
      </c>
      <c r="E463" s="168" t="s">
        <v>1943</v>
      </c>
      <c r="F463" s="168" t="s">
        <v>1923</v>
      </c>
      <c r="G463" s="248" t="s">
        <v>1924</v>
      </c>
      <c r="H463" s="253">
        <v>45658</v>
      </c>
      <c r="I463" s="253">
        <v>46023</v>
      </c>
      <c r="J463" s="48">
        <v>49884.55</v>
      </c>
      <c r="K463" s="265"/>
      <c r="L463" s="182">
        <f t="shared" si="52"/>
        <v>1516.4903200000001</v>
      </c>
      <c r="M463" s="242">
        <v>1837.71</v>
      </c>
      <c r="N463" s="182">
        <f t="shared" si="53"/>
        <v>1431.6865850000002</v>
      </c>
      <c r="O463" s="254">
        <v>36693.800000000003</v>
      </c>
      <c r="P463" s="182">
        <f t="shared" si="51"/>
        <v>8404.8630950000006</v>
      </c>
    </row>
    <row r="464" spans="1:16" s="220" customFormat="1" ht="15" customHeight="1" x14ac:dyDescent="0.25">
      <c r="A464" s="244">
        <v>456</v>
      </c>
      <c r="B464" s="53" t="s">
        <v>520</v>
      </c>
      <c r="C464" s="72" t="s">
        <v>1504</v>
      </c>
      <c r="D464" s="252" t="s">
        <v>38</v>
      </c>
      <c r="E464" s="168" t="s">
        <v>1943</v>
      </c>
      <c r="F464" s="168" t="s">
        <v>1923</v>
      </c>
      <c r="G464" s="248" t="s">
        <v>1924</v>
      </c>
      <c r="H464" s="253">
        <v>45536</v>
      </c>
      <c r="I464" s="253">
        <v>45901</v>
      </c>
      <c r="J464" s="48">
        <v>49884.55</v>
      </c>
      <c r="K464" s="265"/>
      <c r="L464" s="182">
        <f t="shared" si="52"/>
        <v>1516.4903200000001</v>
      </c>
      <c r="M464" s="242">
        <v>1837.71</v>
      </c>
      <c r="N464" s="182">
        <f t="shared" si="53"/>
        <v>1431.6865850000002</v>
      </c>
      <c r="O464" s="254">
        <v>3425</v>
      </c>
      <c r="P464" s="182">
        <f t="shared" si="51"/>
        <v>41673.663095000004</v>
      </c>
    </row>
    <row r="465" spans="1:16" s="220" customFormat="1" ht="15" customHeight="1" x14ac:dyDescent="0.25">
      <c r="A465" s="244">
        <v>457</v>
      </c>
      <c r="B465" s="53" t="s">
        <v>1389</v>
      </c>
      <c r="C465" s="72" t="s">
        <v>1905</v>
      </c>
      <c r="D465" s="252" t="s">
        <v>38</v>
      </c>
      <c r="E465" s="168" t="s">
        <v>1943</v>
      </c>
      <c r="F465" s="168" t="s">
        <v>1923</v>
      </c>
      <c r="G465" s="248" t="s">
        <v>1924</v>
      </c>
      <c r="H465" s="253">
        <v>45566</v>
      </c>
      <c r="I465" s="253">
        <v>45931</v>
      </c>
      <c r="J465" s="48">
        <v>49884.55</v>
      </c>
      <c r="K465" s="265"/>
      <c r="L465" s="182">
        <f t="shared" si="52"/>
        <v>1516.4903200000001</v>
      </c>
      <c r="M465" s="242">
        <v>1837.71</v>
      </c>
      <c r="N465" s="182">
        <f t="shared" si="53"/>
        <v>1431.6865850000002</v>
      </c>
      <c r="O465" s="254">
        <v>40475.93</v>
      </c>
      <c r="P465" s="182">
        <f t="shared" si="51"/>
        <v>4622.7330950000032</v>
      </c>
    </row>
    <row r="466" spans="1:16" s="220" customFormat="1" ht="15" customHeight="1" x14ac:dyDescent="0.25">
      <c r="A466" s="244">
        <v>458</v>
      </c>
      <c r="B466" s="53" t="s">
        <v>1249</v>
      </c>
      <c r="C466" s="72" t="s">
        <v>1250</v>
      </c>
      <c r="D466" s="252" t="s">
        <v>38</v>
      </c>
      <c r="E466" s="168" t="s">
        <v>1943</v>
      </c>
      <c r="F466" s="168" t="s">
        <v>1923</v>
      </c>
      <c r="G466" s="248" t="s">
        <v>1924</v>
      </c>
      <c r="H466" s="253">
        <v>45536</v>
      </c>
      <c r="I466" s="253">
        <v>45901</v>
      </c>
      <c r="J466" s="48">
        <v>49884.55</v>
      </c>
      <c r="K466" s="265"/>
      <c r="L466" s="182">
        <f t="shared" si="52"/>
        <v>1516.4903200000001</v>
      </c>
      <c r="M466" s="242">
        <v>1837.71</v>
      </c>
      <c r="N466" s="182">
        <f t="shared" si="53"/>
        <v>1431.6865850000002</v>
      </c>
      <c r="O466" s="254">
        <v>0</v>
      </c>
      <c r="P466" s="182">
        <f t="shared" si="51"/>
        <v>45098.663095000004</v>
      </c>
    </row>
    <row r="467" spans="1:16" s="220" customFormat="1" ht="15" customHeight="1" x14ac:dyDescent="0.25">
      <c r="A467" s="244">
        <v>459</v>
      </c>
      <c r="B467" s="53" t="s">
        <v>784</v>
      </c>
      <c r="C467" s="72" t="s">
        <v>785</v>
      </c>
      <c r="D467" s="252" t="s">
        <v>38</v>
      </c>
      <c r="E467" s="168" t="s">
        <v>1943</v>
      </c>
      <c r="F467" s="168" t="s">
        <v>1923</v>
      </c>
      <c r="G467" s="248" t="s">
        <v>1924</v>
      </c>
      <c r="H467" s="253">
        <v>45627</v>
      </c>
      <c r="I467" s="253">
        <v>45992</v>
      </c>
      <c r="J467" s="48">
        <v>49884.55</v>
      </c>
      <c r="K467" s="265"/>
      <c r="L467" s="182">
        <f t="shared" si="52"/>
        <v>1516.4903200000001</v>
      </c>
      <c r="M467" s="242">
        <v>1837.71</v>
      </c>
      <c r="N467" s="182">
        <f t="shared" si="53"/>
        <v>1431.6865850000002</v>
      </c>
      <c r="O467" s="254">
        <v>6075.58</v>
      </c>
      <c r="P467" s="182">
        <f t="shared" si="51"/>
        <v>39023.083095000002</v>
      </c>
    </row>
    <row r="468" spans="1:16" s="220" customFormat="1" ht="15" customHeight="1" x14ac:dyDescent="0.25">
      <c r="A468" s="244">
        <v>460</v>
      </c>
      <c r="B468" s="53" t="s">
        <v>334</v>
      </c>
      <c r="C468" s="72" t="s">
        <v>335</v>
      </c>
      <c r="D468" s="252" t="s">
        <v>38</v>
      </c>
      <c r="E468" s="168" t="s">
        <v>1943</v>
      </c>
      <c r="F468" s="168" t="s">
        <v>1923</v>
      </c>
      <c r="G468" s="248" t="s">
        <v>1924</v>
      </c>
      <c r="H468" s="253">
        <v>45720</v>
      </c>
      <c r="I468" s="253">
        <v>46085</v>
      </c>
      <c r="J468" s="48">
        <v>49884.55</v>
      </c>
      <c r="K468" s="265"/>
      <c r="L468" s="182">
        <f t="shared" si="52"/>
        <v>1516.4903200000001</v>
      </c>
      <c r="M468" s="242">
        <v>1580.39</v>
      </c>
      <c r="N468" s="182">
        <f t="shared" si="53"/>
        <v>1431.6865850000002</v>
      </c>
      <c r="O468" s="254">
        <v>22212.799999999999</v>
      </c>
      <c r="P468" s="182">
        <f t="shared" si="51"/>
        <v>23143.183095000004</v>
      </c>
    </row>
    <row r="469" spans="1:16" s="220" customFormat="1" ht="15" customHeight="1" x14ac:dyDescent="0.25">
      <c r="A469" s="244">
        <v>461</v>
      </c>
      <c r="B469" s="53" t="s">
        <v>245</v>
      </c>
      <c r="C469" s="72" t="s">
        <v>246</v>
      </c>
      <c r="D469" s="252" t="s">
        <v>38</v>
      </c>
      <c r="E469" s="168" t="s">
        <v>1943</v>
      </c>
      <c r="F469" s="168" t="s">
        <v>1923</v>
      </c>
      <c r="G469" s="248" t="s">
        <v>1924</v>
      </c>
      <c r="H469" s="253">
        <v>45536</v>
      </c>
      <c r="I469" s="253">
        <v>45901</v>
      </c>
      <c r="J469" s="48">
        <v>49884.55</v>
      </c>
      <c r="K469" s="265"/>
      <c r="L469" s="182">
        <f t="shared" si="52"/>
        <v>1516.4903200000001</v>
      </c>
      <c r="M469" s="242">
        <v>1837.71</v>
      </c>
      <c r="N469" s="182">
        <f t="shared" si="53"/>
        <v>1431.6865850000002</v>
      </c>
      <c r="O469" s="254">
        <v>3946.08</v>
      </c>
      <c r="P469" s="182">
        <f t="shared" si="51"/>
        <v>41152.583095000002</v>
      </c>
    </row>
    <row r="470" spans="1:16" s="220" customFormat="1" ht="15" customHeight="1" x14ac:dyDescent="0.25">
      <c r="A470" s="244">
        <v>462</v>
      </c>
      <c r="B470" s="53" t="s">
        <v>1418</v>
      </c>
      <c r="C470" s="72" t="s">
        <v>1419</v>
      </c>
      <c r="D470" s="252" t="s">
        <v>38</v>
      </c>
      <c r="E470" s="168" t="s">
        <v>1943</v>
      </c>
      <c r="F470" s="168" t="s">
        <v>1923</v>
      </c>
      <c r="G470" s="248" t="s">
        <v>1924</v>
      </c>
      <c r="H470" s="253">
        <v>45717</v>
      </c>
      <c r="I470" s="253">
        <v>46082</v>
      </c>
      <c r="J470" s="48">
        <v>49884.55</v>
      </c>
      <c r="K470" s="265"/>
      <c r="L470" s="182">
        <f t="shared" si="52"/>
        <v>1516.4903200000001</v>
      </c>
      <c r="M470" s="242">
        <v>1837.71</v>
      </c>
      <c r="N470" s="182">
        <f t="shared" si="53"/>
        <v>1431.6865850000002</v>
      </c>
      <c r="O470" s="254">
        <v>2025</v>
      </c>
      <c r="P470" s="182">
        <f t="shared" si="51"/>
        <v>43073.663095000004</v>
      </c>
    </row>
    <row r="471" spans="1:16" s="220" customFormat="1" ht="15" customHeight="1" x14ac:dyDescent="0.25">
      <c r="A471" s="244">
        <v>463</v>
      </c>
      <c r="B471" s="53" t="s">
        <v>279</v>
      </c>
      <c r="C471" s="72" t="s">
        <v>280</v>
      </c>
      <c r="D471" s="252" t="s">
        <v>38</v>
      </c>
      <c r="E471" s="168" t="s">
        <v>1943</v>
      </c>
      <c r="F471" s="168" t="s">
        <v>1923</v>
      </c>
      <c r="G471" s="248" t="s">
        <v>1924</v>
      </c>
      <c r="H471" s="253">
        <v>45536</v>
      </c>
      <c r="I471" s="253">
        <v>45901</v>
      </c>
      <c r="J471" s="48">
        <v>49884.55</v>
      </c>
      <c r="K471" s="265"/>
      <c r="L471" s="182">
        <f t="shared" si="52"/>
        <v>1516.4903200000001</v>
      </c>
      <c r="M471" s="242">
        <v>1837.71</v>
      </c>
      <c r="N471" s="182">
        <f t="shared" si="53"/>
        <v>1431.6865850000002</v>
      </c>
      <c r="O471" s="254">
        <v>40278.699999999997</v>
      </c>
      <c r="P471" s="182">
        <f t="shared" si="51"/>
        <v>4819.9630950000064</v>
      </c>
    </row>
    <row r="472" spans="1:16" s="220" customFormat="1" ht="15" customHeight="1" x14ac:dyDescent="0.25">
      <c r="A472" s="244">
        <v>464</v>
      </c>
      <c r="B472" s="53" t="s">
        <v>224</v>
      </c>
      <c r="C472" s="72" t="s">
        <v>1102</v>
      </c>
      <c r="D472" s="252" t="s">
        <v>38</v>
      </c>
      <c r="E472" s="168" t="s">
        <v>1943</v>
      </c>
      <c r="F472" s="168" t="s">
        <v>1923</v>
      </c>
      <c r="G472" s="248" t="s">
        <v>1924</v>
      </c>
      <c r="H472" s="253">
        <v>45566</v>
      </c>
      <c r="I472" s="253">
        <v>45931</v>
      </c>
      <c r="J472" s="48">
        <v>49884.55</v>
      </c>
      <c r="K472" s="265"/>
      <c r="L472" s="182">
        <f t="shared" si="52"/>
        <v>1516.4903200000001</v>
      </c>
      <c r="M472" s="242">
        <v>1837.71</v>
      </c>
      <c r="N472" s="182">
        <f t="shared" si="53"/>
        <v>1431.6865850000002</v>
      </c>
      <c r="O472" s="254">
        <v>3645</v>
      </c>
      <c r="P472" s="182">
        <f t="shared" si="51"/>
        <v>41453.663095000004</v>
      </c>
    </row>
    <row r="473" spans="1:16" s="220" customFormat="1" ht="15" customHeight="1" x14ac:dyDescent="0.25">
      <c r="A473" s="244">
        <v>465</v>
      </c>
      <c r="B473" s="53" t="s">
        <v>1076</v>
      </c>
      <c r="C473" s="72" t="s">
        <v>1077</v>
      </c>
      <c r="D473" s="252" t="s">
        <v>38</v>
      </c>
      <c r="E473" s="168" t="s">
        <v>1943</v>
      </c>
      <c r="F473" s="168" t="s">
        <v>1923</v>
      </c>
      <c r="G473" s="248" t="s">
        <v>1924</v>
      </c>
      <c r="H473" s="253">
        <v>45536</v>
      </c>
      <c r="I473" s="253">
        <v>45901</v>
      </c>
      <c r="J473" s="48">
        <v>49884.55</v>
      </c>
      <c r="K473" s="265"/>
      <c r="L473" s="182">
        <f t="shared" si="52"/>
        <v>1516.4903200000001</v>
      </c>
      <c r="M473" s="242">
        <v>1837.71</v>
      </c>
      <c r="N473" s="182">
        <f t="shared" si="53"/>
        <v>1431.6865850000002</v>
      </c>
      <c r="O473" s="254">
        <v>30107.72</v>
      </c>
      <c r="P473" s="182">
        <f t="shared" si="51"/>
        <v>14990.943095000002</v>
      </c>
    </row>
    <row r="474" spans="1:16" s="220" customFormat="1" ht="15" customHeight="1" x14ac:dyDescent="0.25">
      <c r="A474" s="244">
        <v>466</v>
      </c>
      <c r="B474" s="53" t="s">
        <v>936</v>
      </c>
      <c r="C474" s="72" t="s">
        <v>937</v>
      </c>
      <c r="D474" s="252" t="s">
        <v>38</v>
      </c>
      <c r="E474" s="168" t="s">
        <v>1943</v>
      </c>
      <c r="F474" s="168" t="s">
        <v>1923</v>
      </c>
      <c r="G474" s="248" t="s">
        <v>1924</v>
      </c>
      <c r="H474" s="253">
        <v>45566</v>
      </c>
      <c r="I474" s="253">
        <v>45931</v>
      </c>
      <c r="J474" s="48">
        <v>49884.55</v>
      </c>
      <c r="K474" s="265"/>
      <c r="L474" s="182">
        <f t="shared" si="52"/>
        <v>1516.4903200000001</v>
      </c>
      <c r="M474" s="242">
        <v>1837.71</v>
      </c>
      <c r="N474" s="182">
        <f t="shared" si="53"/>
        <v>1431.6865850000002</v>
      </c>
      <c r="O474" s="254">
        <v>325</v>
      </c>
      <c r="P474" s="182">
        <f t="shared" si="51"/>
        <v>44773.663095000004</v>
      </c>
    </row>
    <row r="475" spans="1:16" s="220" customFormat="1" ht="15" customHeight="1" x14ac:dyDescent="0.25">
      <c r="A475" s="244">
        <v>467</v>
      </c>
      <c r="B475" s="53" t="s">
        <v>600</v>
      </c>
      <c r="C475" s="72" t="s">
        <v>601</v>
      </c>
      <c r="D475" s="252" t="s">
        <v>51</v>
      </c>
      <c r="E475" s="168" t="s">
        <v>1943</v>
      </c>
      <c r="F475" s="168" t="s">
        <v>1923</v>
      </c>
      <c r="G475" s="248" t="s">
        <v>1924</v>
      </c>
      <c r="H475" s="253">
        <v>45658</v>
      </c>
      <c r="I475" s="253">
        <v>46023</v>
      </c>
      <c r="J475" s="48">
        <v>49884.55</v>
      </c>
      <c r="K475" s="265"/>
      <c r="L475" s="182">
        <f t="shared" si="52"/>
        <v>1516.4903200000001</v>
      </c>
      <c r="M475" s="242">
        <v>1837.71</v>
      </c>
      <c r="N475" s="182">
        <f t="shared" si="53"/>
        <v>1431.6865850000002</v>
      </c>
      <c r="O475" s="254">
        <v>0</v>
      </c>
      <c r="P475" s="182">
        <f t="shared" si="51"/>
        <v>45098.663095000004</v>
      </c>
    </row>
    <row r="476" spans="1:16" s="220" customFormat="1" ht="15" customHeight="1" x14ac:dyDescent="0.25">
      <c r="A476" s="244">
        <v>468</v>
      </c>
      <c r="B476" s="53" t="s">
        <v>520</v>
      </c>
      <c r="C476" s="72" t="s">
        <v>521</v>
      </c>
      <c r="D476" s="252" t="s">
        <v>38</v>
      </c>
      <c r="E476" s="168" t="s">
        <v>1943</v>
      </c>
      <c r="F476" s="168" t="s">
        <v>1923</v>
      </c>
      <c r="G476" s="248" t="s">
        <v>1924</v>
      </c>
      <c r="H476" s="253">
        <v>45505</v>
      </c>
      <c r="I476" s="253">
        <v>45870</v>
      </c>
      <c r="J476" s="48">
        <v>49884.55</v>
      </c>
      <c r="K476" s="265"/>
      <c r="L476" s="182">
        <f t="shared" si="52"/>
        <v>1516.4903200000001</v>
      </c>
      <c r="M476" s="242">
        <v>1580.39</v>
      </c>
      <c r="N476" s="182">
        <f t="shared" si="53"/>
        <v>1431.6865850000002</v>
      </c>
      <c r="O476" s="254">
        <v>21957.040000000001</v>
      </c>
      <c r="P476" s="182">
        <f t="shared" si="51"/>
        <v>23398.943095000002</v>
      </c>
    </row>
    <row r="477" spans="1:16" s="220" customFormat="1" ht="15" customHeight="1" x14ac:dyDescent="0.25">
      <c r="A477" s="244">
        <v>469</v>
      </c>
      <c r="B477" s="53" t="s">
        <v>1799</v>
      </c>
      <c r="C477" s="72" t="s">
        <v>1800</v>
      </c>
      <c r="D477" s="252" t="s">
        <v>38</v>
      </c>
      <c r="E477" s="168" t="s">
        <v>1943</v>
      </c>
      <c r="F477" s="168" t="s">
        <v>1923</v>
      </c>
      <c r="G477" s="248" t="s">
        <v>1924</v>
      </c>
      <c r="H477" s="253">
        <v>45536</v>
      </c>
      <c r="I477" s="253">
        <v>45901</v>
      </c>
      <c r="J477" s="48">
        <v>49884.55</v>
      </c>
      <c r="K477" s="265"/>
      <c r="L477" s="182">
        <f t="shared" si="52"/>
        <v>1516.4903200000001</v>
      </c>
      <c r="M477" s="242">
        <v>1323.07</v>
      </c>
      <c r="N477" s="182">
        <f t="shared" si="53"/>
        <v>1431.6865850000002</v>
      </c>
      <c r="O477" s="254">
        <v>7600.92</v>
      </c>
      <c r="P477" s="182">
        <f t="shared" si="51"/>
        <v>38012.383095000005</v>
      </c>
    </row>
    <row r="478" spans="1:16" s="220" customFormat="1" ht="15" customHeight="1" x14ac:dyDescent="0.25">
      <c r="A478" s="244">
        <v>470</v>
      </c>
      <c r="B478" s="53" t="s">
        <v>492</v>
      </c>
      <c r="C478" s="72" t="s">
        <v>493</v>
      </c>
      <c r="D478" s="252" t="s">
        <v>38</v>
      </c>
      <c r="E478" s="168" t="s">
        <v>1943</v>
      </c>
      <c r="F478" s="168" t="s">
        <v>1923</v>
      </c>
      <c r="G478" s="248" t="s">
        <v>1924</v>
      </c>
      <c r="H478" s="253">
        <v>45536</v>
      </c>
      <c r="I478" s="253">
        <v>45901</v>
      </c>
      <c r="J478" s="48">
        <v>49884.55</v>
      </c>
      <c r="K478" s="265"/>
      <c r="L478" s="182">
        <f t="shared" si="52"/>
        <v>1516.4903200000001</v>
      </c>
      <c r="M478" s="242">
        <v>1837.71</v>
      </c>
      <c r="N478" s="182">
        <f t="shared" si="53"/>
        <v>1431.6865850000002</v>
      </c>
      <c r="O478" s="254">
        <v>400</v>
      </c>
      <c r="P478" s="182">
        <f t="shared" si="51"/>
        <v>44698.663095000004</v>
      </c>
    </row>
    <row r="479" spans="1:16" s="220" customFormat="1" ht="15" customHeight="1" x14ac:dyDescent="0.25">
      <c r="A479" s="244">
        <v>471</v>
      </c>
      <c r="B479" s="53" t="s">
        <v>480</v>
      </c>
      <c r="C479" s="72" t="s">
        <v>481</v>
      </c>
      <c r="D479" s="252" t="s">
        <v>38</v>
      </c>
      <c r="E479" s="168" t="s">
        <v>1943</v>
      </c>
      <c r="F479" s="168" t="s">
        <v>1923</v>
      </c>
      <c r="G479" s="248" t="s">
        <v>1924</v>
      </c>
      <c r="H479" s="253">
        <v>45566</v>
      </c>
      <c r="I479" s="253">
        <v>45931</v>
      </c>
      <c r="J479" s="48">
        <v>49884.55</v>
      </c>
      <c r="K479" s="265"/>
      <c r="L479" s="182">
        <f t="shared" si="52"/>
        <v>1516.4903200000001</v>
      </c>
      <c r="M479" s="242">
        <v>1323.07</v>
      </c>
      <c r="N479" s="182">
        <f t="shared" si="53"/>
        <v>1431.6865850000002</v>
      </c>
      <c r="O479" s="254">
        <v>38096.629999999997</v>
      </c>
      <c r="P479" s="182">
        <f t="shared" si="51"/>
        <v>7516.6730950000056</v>
      </c>
    </row>
    <row r="480" spans="1:16" s="220" customFormat="1" ht="15" customHeight="1" x14ac:dyDescent="0.25">
      <c r="A480" s="244">
        <v>472</v>
      </c>
      <c r="B480" s="53" t="s">
        <v>200</v>
      </c>
      <c r="C480" s="72" t="s">
        <v>201</v>
      </c>
      <c r="D480" s="252" t="s">
        <v>38</v>
      </c>
      <c r="E480" s="168" t="s">
        <v>1943</v>
      </c>
      <c r="F480" s="168" t="s">
        <v>1923</v>
      </c>
      <c r="G480" s="248" t="s">
        <v>1924</v>
      </c>
      <c r="H480" s="253">
        <v>45536</v>
      </c>
      <c r="I480" s="253">
        <v>45901</v>
      </c>
      <c r="J480" s="48">
        <v>49884.55</v>
      </c>
      <c r="K480" s="265"/>
      <c r="L480" s="182">
        <f t="shared" si="52"/>
        <v>1516.4903200000001</v>
      </c>
      <c r="M480" s="242">
        <v>1837.71</v>
      </c>
      <c r="N480" s="182">
        <f t="shared" si="53"/>
        <v>1431.6865850000002</v>
      </c>
      <c r="O480" s="254">
        <v>4025</v>
      </c>
      <c r="P480" s="182">
        <f t="shared" si="51"/>
        <v>41073.663095000004</v>
      </c>
    </row>
    <row r="481" spans="1:16" s="220" customFormat="1" ht="15" customHeight="1" x14ac:dyDescent="0.25">
      <c r="A481" s="244">
        <v>473</v>
      </c>
      <c r="B481" s="53" t="s">
        <v>1452</v>
      </c>
      <c r="C481" s="72" t="s">
        <v>1230</v>
      </c>
      <c r="D481" s="252" t="s">
        <v>51</v>
      </c>
      <c r="E481" s="168" t="s">
        <v>1943</v>
      </c>
      <c r="F481" s="168" t="s">
        <v>1923</v>
      </c>
      <c r="G481" s="248" t="s">
        <v>1924</v>
      </c>
      <c r="H481" s="253">
        <v>45444</v>
      </c>
      <c r="I481" s="253">
        <v>45809</v>
      </c>
      <c r="J481" s="48">
        <v>49884.55</v>
      </c>
      <c r="K481" s="265"/>
      <c r="L481" s="182">
        <f t="shared" si="52"/>
        <v>1516.4903200000001</v>
      </c>
      <c r="M481" s="242">
        <v>1837.71</v>
      </c>
      <c r="N481" s="182">
        <f t="shared" si="53"/>
        <v>1431.6865850000002</v>
      </c>
      <c r="O481" s="254">
        <v>37748.58</v>
      </c>
      <c r="P481" s="182">
        <f t="shared" si="51"/>
        <v>7350.0830950000018</v>
      </c>
    </row>
    <row r="482" spans="1:16" s="220" customFormat="1" ht="15" customHeight="1" x14ac:dyDescent="0.25">
      <c r="A482" s="244">
        <v>474</v>
      </c>
      <c r="B482" s="53" t="s">
        <v>617</v>
      </c>
      <c r="C482" s="72" t="s">
        <v>618</v>
      </c>
      <c r="D482" s="252" t="s">
        <v>51</v>
      </c>
      <c r="E482" s="168" t="s">
        <v>1943</v>
      </c>
      <c r="F482" s="168" t="s">
        <v>1923</v>
      </c>
      <c r="G482" s="248" t="s">
        <v>1924</v>
      </c>
      <c r="H482" s="253">
        <v>45536</v>
      </c>
      <c r="I482" s="253">
        <v>45901</v>
      </c>
      <c r="J482" s="48">
        <v>49884.55</v>
      </c>
      <c r="K482" s="265"/>
      <c r="L482" s="182">
        <f t="shared" si="52"/>
        <v>1516.4903200000001</v>
      </c>
      <c r="M482" s="242">
        <v>1837.71</v>
      </c>
      <c r="N482" s="182">
        <f t="shared" si="53"/>
        <v>1431.6865850000002</v>
      </c>
      <c r="O482" s="254">
        <v>0</v>
      </c>
      <c r="P482" s="182">
        <f t="shared" si="51"/>
        <v>45098.663095000004</v>
      </c>
    </row>
    <row r="483" spans="1:16" s="220" customFormat="1" ht="15" customHeight="1" x14ac:dyDescent="0.25">
      <c r="A483" s="244">
        <v>475</v>
      </c>
      <c r="B483" s="53" t="s">
        <v>118</v>
      </c>
      <c r="C483" s="72" t="s">
        <v>119</v>
      </c>
      <c r="D483" s="252" t="s">
        <v>38</v>
      </c>
      <c r="E483" s="168" t="s">
        <v>1943</v>
      </c>
      <c r="F483" s="168" t="s">
        <v>1923</v>
      </c>
      <c r="G483" s="248" t="s">
        <v>1924</v>
      </c>
      <c r="H483" s="253">
        <v>45566</v>
      </c>
      <c r="I483" s="253">
        <v>45931</v>
      </c>
      <c r="J483" s="48">
        <v>49884.55</v>
      </c>
      <c r="K483" s="265"/>
      <c r="L483" s="182">
        <f t="shared" si="52"/>
        <v>1516.4903200000001</v>
      </c>
      <c r="M483" s="242">
        <v>1837.71</v>
      </c>
      <c r="N483" s="182">
        <f t="shared" si="53"/>
        <v>1431.6865850000002</v>
      </c>
      <c r="O483" s="254">
        <v>0</v>
      </c>
      <c r="P483" s="182">
        <f t="shared" si="51"/>
        <v>45098.663095000004</v>
      </c>
    </row>
    <row r="484" spans="1:16" s="220" customFormat="1" ht="15" customHeight="1" x14ac:dyDescent="0.25">
      <c r="A484" s="244">
        <v>476</v>
      </c>
      <c r="B484" s="53" t="s">
        <v>210</v>
      </c>
      <c r="C484" s="72" t="s">
        <v>2261</v>
      </c>
      <c r="D484" s="252" t="s">
        <v>38</v>
      </c>
      <c r="E484" s="168" t="s">
        <v>1943</v>
      </c>
      <c r="F484" s="168" t="s">
        <v>1923</v>
      </c>
      <c r="G484" s="248" t="s">
        <v>1924</v>
      </c>
      <c r="H484" s="253">
        <v>45658</v>
      </c>
      <c r="I484" s="253">
        <v>46023</v>
      </c>
      <c r="J484" s="48">
        <v>49884.55</v>
      </c>
      <c r="K484" s="265"/>
      <c r="L484" s="182">
        <f t="shared" si="52"/>
        <v>1516.4903200000001</v>
      </c>
      <c r="M484" s="242">
        <v>1837.71</v>
      </c>
      <c r="N484" s="182">
        <f t="shared" si="53"/>
        <v>1431.6865850000002</v>
      </c>
      <c r="O484" s="254">
        <v>0</v>
      </c>
      <c r="P484" s="182">
        <f t="shared" si="51"/>
        <v>45098.663095000004</v>
      </c>
    </row>
    <row r="485" spans="1:16" s="220" customFormat="1" ht="15" customHeight="1" x14ac:dyDescent="0.25">
      <c r="A485" s="244">
        <v>477</v>
      </c>
      <c r="B485" s="53" t="s">
        <v>237</v>
      </c>
      <c r="C485" s="72" t="s">
        <v>649</v>
      </c>
      <c r="D485" s="252" t="s">
        <v>38</v>
      </c>
      <c r="E485" s="168" t="s">
        <v>1943</v>
      </c>
      <c r="F485" s="168" t="s">
        <v>1923</v>
      </c>
      <c r="G485" s="248" t="s">
        <v>1924</v>
      </c>
      <c r="H485" s="253">
        <v>45536</v>
      </c>
      <c r="I485" s="253">
        <v>45901</v>
      </c>
      <c r="J485" s="48">
        <v>49884.55</v>
      </c>
      <c r="K485" s="265"/>
      <c r="L485" s="182">
        <f t="shared" si="52"/>
        <v>1516.4903200000001</v>
      </c>
      <c r="M485" s="242">
        <v>1837.71</v>
      </c>
      <c r="N485" s="182">
        <f t="shared" si="53"/>
        <v>1431.6865850000002</v>
      </c>
      <c r="O485" s="254">
        <v>1025</v>
      </c>
      <c r="P485" s="182">
        <f t="shared" si="51"/>
        <v>44073.663095000004</v>
      </c>
    </row>
    <row r="486" spans="1:16" s="220" customFormat="1" ht="15" customHeight="1" x14ac:dyDescent="0.25">
      <c r="A486" s="244">
        <v>478</v>
      </c>
      <c r="B486" s="53" t="s">
        <v>710</v>
      </c>
      <c r="C486" s="72" t="s">
        <v>711</v>
      </c>
      <c r="D486" s="252" t="s">
        <v>38</v>
      </c>
      <c r="E486" s="168" t="s">
        <v>1943</v>
      </c>
      <c r="F486" s="168" t="s">
        <v>1923</v>
      </c>
      <c r="G486" s="248" t="s">
        <v>1924</v>
      </c>
      <c r="H486" s="253">
        <v>45717</v>
      </c>
      <c r="I486" s="253">
        <v>46082</v>
      </c>
      <c r="J486" s="48">
        <v>49884.55</v>
      </c>
      <c r="K486" s="265"/>
      <c r="L486" s="182">
        <f t="shared" si="52"/>
        <v>1516.4903200000001</v>
      </c>
      <c r="M486" s="242">
        <v>1837.71</v>
      </c>
      <c r="N486" s="182">
        <f t="shared" si="53"/>
        <v>1431.6865850000002</v>
      </c>
      <c r="O486" s="254">
        <v>0</v>
      </c>
      <c r="P486" s="182">
        <f t="shared" ref="P486:P548" si="54">+J486-L486-M486-N486-O486</f>
        <v>45098.663095000004</v>
      </c>
    </row>
    <row r="487" spans="1:16" s="220" customFormat="1" ht="15" customHeight="1" x14ac:dyDescent="0.25">
      <c r="A487" s="244">
        <v>479</v>
      </c>
      <c r="B487" s="53" t="s">
        <v>61</v>
      </c>
      <c r="C487" s="72" t="s">
        <v>62</v>
      </c>
      <c r="D487" s="252" t="s">
        <v>38</v>
      </c>
      <c r="E487" s="168" t="s">
        <v>1943</v>
      </c>
      <c r="F487" s="168" t="s">
        <v>1923</v>
      </c>
      <c r="G487" s="248" t="s">
        <v>1924</v>
      </c>
      <c r="H487" s="253">
        <v>45536</v>
      </c>
      <c r="I487" s="253">
        <v>45901</v>
      </c>
      <c r="J487" s="48">
        <v>49884.55</v>
      </c>
      <c r="K487" s="265"/>
      <c r="L487" s="182">
        <f t="shared" si="52"/>
        <v>1516.4903200000001</v>
      </c>
      <c r="M487" s="242">
        <v>1837.71</v>
      </c>
      <c r="N487" s="182">
        <f t="shared" si="53"/>
        <v>1431.6865850000002</v>
      </c>
      <c r="O487" s="254">
        <v>3986.08</v>
      </c>
      <c r="P487" s="182">
        <f t="shared" si="54"/>
        <v>41112.583095000002</v>
      </c>
    </row>
    <row r="488" spans="1:16" s="220" customFormat="1" ht="15" customHeight="1" x14ac:dyDescent="0.25">
      <c r="A488" s="244">
        <v>480</v>
      </c>
      <c r="B488" s="53" t="s">
        <v>1801</v>
      </c>
      <c r="C488" s="72" t="s">
        <v>1802</v>
      </c>
      <c r="D488" s="252" t="s">
        <v>38</v>
      </c>
      <c r="E488" s="168" t="s">
        <v>1943</v>
      </c>
      <c r="F488" s="168" t="s">
        <v>1923</v>
      </c>
      <c r="G488" s="248" t="s">
        <v>1924</v>
      </c>
      <c r="H488" s="253">
        <v>45748</v>
      </c>
      <c r="I488" s="253">
        <v>46113</v>
      </c>
      <c r="J488" s="48">
        <v>49884.55</v>
      </c>
      <c r="K488" s="265"/>
      <c r="L488" s="182">
        <f t="shared" si="52"/>
        <v>1516.4903200000001</v>
      </c>
      <c r="M488" s="242">
        <v>1837.71</v>
      </c>
      <c r="N488" s="182">
        <f t="shared" si="53"/>
        <v>1431.6865850000002</v>
      </c>
      <c r="O488" s="254">
        <v>0</v>
      </c>
      <c r="P488" s="182">
        <f t="shared" si="54"/>
        <v>45098.663095000004</v>
      </c>
    </row>
    <row r="489" spans="1:16" s="220" customFormat="1" ht="15" customHeight="1" x14ac:dyDescent="0.25">
      <c r="A489" s="244">
        <v>481</v>
      </c>
      <c r="B489" s="53" t="s">
        <v>391</v>
      </c>
      <c r="C489" s="72" t="s">
        <v>392</v>
      </c>
      <c r="D489" s="252" t="s">
        <v>38</v>
      </c>
      <c r="E489" s="168" t="s">
        <v>1943</v>
      </c>
      <c r="F489" s="168" t="s">
        <v>1923</v>
      </c>
      <c r="G489" s="248" t="s">
        <v>1924</v>
      </c>
      <c r="H489" s="253">
        <v>45542</v>
      </c>
      <c r="I489" s="253">
        <v>45907</v>
      </c>
      <c r="J489" s="48">
        <v>49884.55</v>
      </c>
      <c r="K489" s="265"/>
      <c r="L489" s="182">
        <f t="shared" si="52"/>
        <v>1516.4903200000001</v>
      </c>
      <c r="M489" s="242">
        <v>1837.71</v>
      </c>
      <c r="N489" s="182">
        <f t="shared" si="53"/>
        <v>1431.6865850000002</v>
      </c>
      <c r="O489" s="254">
        <v>0</v>
      </c>
      <c r="P489" s="182">
        <f t="shared" si="54"/>
        <v>45098.663095000004</v>
      </c>
    </row>
    <row r="490" spans="1:16" s="220" customFormat="1" ht="15" customHeight="1" x14ac:dyDescent="0.25">
      <c r="A490" s="244">
        <v>482</v>
      </c>
      <c r="B490" s="53" t="s">
        <v>762</v>
      </c>
      <c r="C490" s="72" t="s">
        <v>763</v>
      </c>
      <c r="D490" s="252" t="s">
        <v>38</v>
      </c>
      <c r="E490" s="168" t="s">
        <v>1943</v>
      </c>
      <c r="F490" s="168" t="s">
        <v>1923</v>
      </c>
      <c r="G490" s="248" t="s">
        <v>1924</v>
      </c>
      <c r="H490" s="253">
        <v>45566</v>
      </c>
      <c r="I490" s="253">
        <v>45931</v>
      </c>
      <c r="J490" s="48">
        <v>49884.55</v>
      </c>
      <c r="K490" s="265"/>
      <c r="L490" s="182">
        <f t="shared" si="52"/>
        <v>1516.4903200000001</v>
      </c>
      <c r="M490" s="242">
        <v>1837.71</v>
      </c>
      <c r="N490" s="182">
        <f t="shared" si="53"/>
        <v>1431.6865850000002</v>
      </c>
      <c r="O490" s="254">
        <v>9988.89</v>
      </c>
      <c r="P490" s="182">
        <f t="shared" si="54"/>
        <v>35109.773095000004</v>
      </c>
    </row>
    <row r="491" spans="1:16" s="220" customFormat="1" ht="15" customHeight="1" x14ac:dyDescent="0.25">
      <c r="A491" s="244">
        <v>483</v>
      </c>
      <c r="B491" s="53" t="s">
        <v>304</v>
      </c>
      <c r="C491" s="72" t="s">
        <v>305</v>
      </c>
      <c r="D491" s="252" t="s">
        <v>38</v>
      </c>
      <c r="E491" s="168" t="s">
        <v>1943</v>
      </c>
      <c r="F491" s="168" t="s">
        <v>1923</v>
      </c>
      <c r="G491" s="248" t="s">
        <v>1924</v>
      </c>
      <c r="H491" s="253">
        <v>45658</v>
      </c>
      <c r="I491" s="253">
        <v>46023</v>
      </c>
      <c r="J491" s="48">
        <v>49884.55</v>
      </c>
      <c r="K491" s="265"/>
      <c r="L491" s="182">
        <f t="shared" si="52"/>
        <v>1516.4903200000001</v>
      </c>
      <c r="M491" s="242">
        <v>1837.71</v>
      </c>
      <c r="N491" s="182">
        <f t="shared" si="53"/>
        <v>1431.6865850000002</v>
      </c>
      <c r="O491" s="254">
        <v>0</v>
      </c>
      <c r="P491" s="182">
        <f t="shared" si="54"/>
        <v>45098.663095000004</v>
      </c>
    </row>
    <row r="492" spans="1:16" s="220" customFormat="1" ht="15" customHeight="1" x14ac:dyDescent="0.25">
      <c r="A492" s="244">
        <v>484</v>
      </c>
      <c r="B492" s="53" t="s">
        <v>1292</v>
      </c>
      <c r="C492" s="72" t="s">
        <v>1293</v>
      </c>
      <c r="D492" s="252" t="s">
        <v>38</v>
      </c>
      <c r="E492" s="168" t="s">
        <v>1943</v>
      </c>
      <c r="F492" s="168" t="s">
        <v>1923</v>
      </c>
      <c r="G492" s="248" t="s">
        <v>1924</v>
      </c>
      <c r="H492" s="253">
        <v>45566</v>
      </c>
      <c r="I492" s="253">
        <v>45931</v>
      </c>
      <c r="J492" s="48">
        <v>49884.55</v>
      </c>
      <c r="K492" s="265"/>
      <c r="L492" s="182">
        <f t="shared" si="52"/>
        <v>1516.4903200000001</v>
      </c>
      <c r="M492" s="242">
        <v>1837.71</v>
      </c>
      <c r="N492" s="182">
        <f t="shared" si="53"/>
        <v>1431.6865850000002</v>
      </c>
      <c r="O492" s="254">
        <v>12907.74</v>
      </c>
      <c r="P492" s="182">
        <f t="shared" si="54"/>
        <v>32190.923095000006</v>
      </c>
    </row>
    <row r="493" spans="1:16" s="220" customFormat="1" ht="15" customHeight="1" x14ac:dyDescent="0.25">
      <c r="A493" s="244">
        <v>485</v>
      </c>
      <c r="B493" s="53" t="s">
        <v>192</v>
      </c>
      <c r="C493" s="72" t="s">
        <v>193</v>
      </c>
      <c r="D493" s="252" t="s">
        <v>38</v>
      </c>
      <c r="E493" s="168" t="s">
        <v>1943</v>
      </c>
      <c r="F493" s="168" t="s">
        <v>1923</v>
      </c>
      <c r="G493" s="248" t="s">
        <v>1924</v>
      </c>
      <c r="H493" s="253">
        <v>45536</v>
      </c>
      <c r="I493" s="253">
        <v>45901</v>
      </c>
      <c r="J493" s="48">
        <v>49884.55</v>
      </c>
      <c r="K493" s="265"/>
      <c r="L493" s="182">
        <f t="shared" ref="L493:L554" si="55">+J493/100*3.04</f>
        <v>1516.4903200000001</v>
      </c>
      <c r="M493" s="242">
        <v>1580.39</v>
      </c>
      <c r="N493" s="182">
        <f t="shared" ref="N493:N554" si="56">+J493/100*2.87</f>
        <v>1431.6865850000002</v>
      </c>
      <c r="O493" s="254">
        <v>1715.46</v>
      </c>
      <c r="P493" s="182">
        <f t="shared" si="54"/>
        <v>43640.523095000004</v>
      </c>
    </row>
    <row r="494" spans="1:16" s="220" customFormat="1" ht="15" customHeight="1" x14ac:dyDescent="0.25">
      <c r="A494" s="244">
        <v>486</v>
      </c>
      <c r="B494" s="53" t="s">
        <v>512</v>
      </c>
      <c r="C494" s="72" t="s">
        <v>513</v>
      </c>
      <c r="D494" s="252" t="s">
        <v>38</v>
      </c>
      <c r="E494" s="168" t="s">
        <v>1943</v>
      </c>
      <c r="F494" s="168" t="s">
        <v>1923</v>
      </c>
      <c r="G494" s="248" t="s">
        <v>1924</v>
      </c>
      <c r="H494" s="253">
        <v>45505</v>
      </c>
      <c r="I494" s="253">
        <v>45870</v>
      </c>
      <c r="J494" s="48">
        <v>49884.55</v>
      </c>
      <c r="K494" s="265"/>
      <c r="L494" s="182">
        <f t="shared" si="55"/>
        <v>1516.4903200000001</v>
      </c>
      <c r="M494" s="242">
        <v>1837.71</v>
      </c>
      <c r="N494" s="182">
        <f t="shared" si="56"/>
        <v>1431.6865850000002</v>
      </c>
      <c r="O494" s="254">
        <v>0</v>
      </c>
      <c r="P494" s="182">
        <f t="shared" si="54"/>
        <v>45098.663095000004</v>
      </c>
    </row>
    <row r="495" spans="1:16" s="220" customFormat="1" ht="15" customHeight="1" x14ac:dyDescent="0.25">
      <c r="A495" s="244">
        <v>487</v>
      </c>
      <c r="B495" s="53" t="s">
        <v>1217</v>
      </c>
      <c r="C495" s="72" t="s">
        <v>1218</v>
      </c>
      <c r="D495" s="252" t="s">
        <v>51</v>
      </c>
      <c r="E495" s="168" t="s">
        <v>1943</v>
      </c>
      <c r="F495" s="168" t="s">
        <v>1923</v>
      </c>
      <c r="G495" s="248" t="s">
        <v>1924</v>
      </c>
      <c r="H495" s="253">
        <v>45597</v>
      </c>
      <c r="I495" s="253">
        <v>45962</v>
      </c>
      <c r="J495" s="48">
        <v>49884.55</v>
      </c>
      <c r="K495" s="265"/>
      <c r="L495" s="182">
        <f t="shared" si="55"/>
        <v>1516.4903200000001</v>
      </c>
      <c r="M495" s="242">
        <v>1837.71</v>
      </c>
      <c r="N495" s="182">
        <f t="shared" si="56"/>
        <v>1431.6865850000002</v>
      </c>
      <c r="O495" s="254">
        <v>0</v>
      </c>
      <c r="P495" s="182">
        <f t="shared" si="54"/>
        <v>45098.663095000004</v>
      </c>
    </row>
    <row r="496" spans="1:16" s="220" customFormat="1" ht="15" customHeight="1" x14ac:dyDescent="0.25">
      <c r="A496" s="244">
        <v>488</v>
      </c>
      <c r="B496" s="53" t="s">
        <v>680</v>
      </c>
      <c r="C496" s="72" t="s">
        <v>1067</v>
      </c>
      <c r="D496" s="252" t="s">
        <v>38</v>
      </c>
      <c r="E496" s="168" t="s">
        <v>1943</v>
      </c>
      <c r="F496" s="168" t="s">
        <v>1923</v>
      </c>
      <c r="G496" s="248" t="s">
        <v>1924</v>
      </c>
      <c r="H496" s="253">
        <v>45566</v>
      </c>
      <c r="I496" s="253">
        <v>45931</v>
      </c>
      <c r="J496" s="48">
        <v>49884.55</v>
      </c>
      <c r="K496" s="265"/>
      <c r="L496" s="182">
        <f t="shared" si="55"/>
        <v>1516.4903200000001</v>
      </c>
      <c r="M496" s="242">
        <v>1837.71</v>
      </c>
      <c r="N496" s="182">
        <f t="shared" si="56"/>
        <v>1431.6865850000002</v>
      </c>
      <c r="O496" s="254">
        <v>400</v>
      </c>
      <c r="P496" s="182">
        <f t="shared" si="54"/>
        <v>44698.663095000004</v>
      </c>
    </row>
    <row r="497" spans="1:16" s="220" customFormat="1" ht="15" customHeight="1" x14ac:dyDescent="0.25">
      <c r="A497" s="244">
        <v>489</v>
      </c>
      <c r="B497" s="53" t="s">
        <v>283</v>
      </c>
      <c r="C497" s="72" t="s">
        <v>1845</v>
      </c>
      <c r="D497" s="252" t="s">
        <v>38</v>
      </c>
      <c r="E497" s="168" t="s">
        <v>1943</v>
      </c>
      <c r="F497" s="168" t="s">
        <v>1923</v>
      </c>
      <c r="G497" s="248" t="s">
        <v>1924</v>
      </c>
      <c r="H497" s="253">
        <v>45292</v>
      </c>
      <c r="I497" s="253">
        <v>45658</v>
      </c>
      <c r="J497" s="48">
        <v>49884.55</v>
      </c>
      <c r="K497" s="265"/>
      <c r="L497" s="182">
        <f t="shared" si="55"/>
        <v>1516.4903200000001</v>
      </c>
      <c r="M497" s="242">
        <v>1837.71</v>
      </c>
      <c r="N497" s="182">
        <f t="shared" si="56"/>
        <v>1431.6865850000002</v>
      </c>
      <c r="O497" s="254">
        <v>6162.88</v>
      </c>
      <c r="P497" s="182">
        <f t="shared" si="54"/>
        <v>38935.783095000006</v>
      </c>
    </row>
    <row r="498" spans="1:16" s="220" customFormat="1" ht="15" customHeight="1" x14ac:dyDescent="0.25">
      <c r="A498" s="244">
        <v>490</v>
      </c>
      <c r="B498" s="53" t="s">
        <v>1389</v>
      </c>
      <c r="C498" s="72" t="s">
        <v>1390</v>
      </c>
      <c r="D498" s="252" t="s">
        <v>38</v>
      </c>
      <c r="E498" s="168" t="s">
        <v>1943</v>
      </c>
      <c r="F498" s="168" t="s">
        <v>1923</v>
      </c>
      <c r="G498" s="248" t="s">
        <v>1924</v>
      </c>
      <c r="H498" s="253">
        <v>45536</v>
      </c>
      <c r="I498" s="253">
        <v>45901</v>
      </c>
      <c r="J498" s="48">
        <v>49884.55</v>
      </c>
      <c r="K498" s="265"/>
      <c r="L498" s="182">
        <f t="shared" si="55"/>
        <v>1516.4903200000001</v>
      </c>
      <c r="M498" s="242">
        <v>1837.71</v>
      </c>
      <c r="N498" s="182">
        <f t="shared" si="56"/>
        <v>1431.6865850000002</v>
      </c>
      <c r="O498" s="254">
        <v>0</v>
      </c>
      <c r="P498" s="182">
        <f t="shared" si="54"/>
        <v>45098.663095000004</v>
      </c>
    </row>
    <row r="499" spans="1:16" s="220" customFormat="1" ht="15" customHeight="1" x14ac:dyDescent="0.25">
      <c r="A499" s="244">
        <v>491</v>
      </c>
      <c r="B499" s="53" t="s">
        <v>2256</v>
      </c>
      <c r="C499" s="72" t="s">
        <v>2260</v>
      </c>
      <c r="D499" s="252" t="s">
        <v>38</v>
      </c>
      <c r="E499" s="168" t="s">
        <v>1943</v>
      </c>
      <c r="F499" s="168" t="s">
        <v>1923</v>
      </c>
      <c r="G499" s="248" t="s">
        <v>1924</v>
      </c>
      <c r="H499" s="253">
        <v>45536</v>
      </c>
      <c r="I499" s="253">
        <v>45901</v>
      </c>
      <c r="J499" s="48">
        <v>49884.55</v>
      </c>
      <c r="K499" s="265"/>
      <c r="L499" s="182">
        <f t="shared" si="55"/>
        <v>1516.4903200000001</v>
      </c>
      <c r="M499" s="242">
        <v>1837.71</v>
      </c>
      <c r="N499" s="182">
        <f t="shared" si="56"/>
        <v>1431.6865850000002</v>
      </c>
      <c r="O499" s="254">
        <v>0</v>
      </c>
      <c r="P499" s="182">
        <f t="shared" si="54"/>
        <v>45098.663095000004</v>
      </c>
    </row>
    <row r="500" spans="1:16" s="220" customFormat="1" ht="15" customHeight="1" x14ac:dyDescent="0.25">
      <c r="A500" s="244">
        <v>492</v>
      </c>
      <c r="B500" s="53" t="s">
        <v>1920</v>
      </c>
      <c r="C500" s="72" t="s">
        <v>1921</v>
      </c>
      <c r="D500" s="252" t="s">
        <v>38</v>
      </c>
      <c r="E500" s="168" t="s">
        <v>1943</v>
      </c>
      <c r="F500" s="168" t="s">
        <v>1923</v>
      </c>
      <c r="G500" s="248" t="s">
        <v>1924</v>
      </c>
      <c r="H500" s="253">
        <v>45323</v>
      </c>
      <c r="I500" s="253">
        <v>45689</v>
      </c>
      <c r="J500" s="48">
        <v>49884.55</v>
      </c>
      <c r="K500" s="265"/>
      <c r="L500" s="182">
        <f t="shared" si="55"/>
        <v>1516.4903200000001</v>
      </c>
      <c r="M500" s="242">
        <v>1837.71</v>
      </c>
      <c r="N500" s="182">
        <f t="shared" si="56"/>
        <v>1431.6865850000002</v>
      </c>
      <c r="O500" s="254">
        <v>23915.51</v>
      </c>
      <c r="P500" s="182">
        <f t="shared" si="54"/>
        <v>21183.153095000005</v>
      </c>
    </row>
    <row r="501" spans="1:16" s="220" customFormat="1" ht="15" customHeight="1" x14ac:dyDescent="0.25">
      <c r="A501" s="244">
        <v>493</v>
      </c>
      <c r="B501" s="53" t="s">
        <v>1679</v>
      </c>
      <c r="C501" s="72" t="s">
        <v>1680</v>
      </c>
      <c r="D501" s="252" t="s">
        <v>38</v>
      </c>
      <c r="E501" s="168" t="s">
        <v>1943</v>
      </c>
      <c r="F501" s="168" t="s">
        <v>1923</v>
      </c>
      <c r="G501" s="248" t="s">
        <v>1924</v>
      </c>
      <c r="H501" s="253">
        <v>45566</v>
      </c>
      <c r="I501" s="253">
        <v>45931</v>
      </c>
      <c r="J501" s="48">
        <v>49884.55</v>
      </c>
      <c r="K501" s="265"/>
      <c r="L501" s="182">
        <f t="shared" si="55"/>
        <v>1516.4903200000001</v>
      </c>
      <c r="M501" s="242">
        <v>1837.71</v>
      </c>
      <c r="N501" s="182">
        <f t="shared" si="56"/>
        <v>1431.6865850000002</v>
      </c>
      <c r="O501" s="254">
        <v>25960.02</v>
      </c>
      <c r="P501" s="182">
        <f t="shared" si="54"/>
        <v>19138.643095000003</v>
      </c>
    </row>
    <row r="502" spans="1:16" s="220" customFormat="1" ht="15" customHeight="1" x14ac:dyDescent="0.25">
      <c r="A502" s="244">
        <v>494</v>
      </c>
      <c r="B502" s="53" t="s">
        <v>878</v>
      </c>
      <c r="C502" s="72" t="s">
        <v>879</v>
      </c>
      <c r="D502" s="252" t="s">
        <v>51</v>
      </c>
      <c r="E502" s="168" t="s">
        <v>1943</v>
      </c>
      <c r="F502" s="168" t="s">
        <v>1923</v>
      </c>
      <c r="G502" s="248" t="s">
        <v>1924</v>
      </c>
      <c r="H502" s="253">
        <v>45383</v>
      </c>
      <c r="I502" s="253">
        <v>45748</v>
      </c>
      <c r="J502" s="48">
        <v>49884.55</v>
      </c>
      <c r="K502" s="265"/>
      <c r="L502" s="182">
        <f t="shared" si="55"/>
        <v>1516.4903200000001</v>
      </c>
      <c r="M502" s="242">
        <v>1837.71</v>
      </c>
      <c r="N502" s="182">
        <f t="shared" si="56"/>
        <v>1431.6865850000002</v>
      </c>
      <c r="O502" s="254">
        <v>3525</v>
      </c>
      <c r="P502" s="182">
        <f t="shared" si="54"/>
        <v>41573.663095000004</v>
      </c>
    </row>
    <row r="503" spans="1:16" s="220" customFormat="1" ht="15" customHeight="1" x14ac:dyDescent="0.25">
      <c r="A503" s="244">
        <v>495</v>
      </c>
      <c r="B503" s="53" t="s">
        <v>1079</v>
      </c>
      <c r="C503" s="72" t="s">
        <v>1080</v>
      </c>
      <c r="D503" s="252" t="s">
        <v>38</v>
      </c>
      <c r="E503" s="168" t="s">
        <v>1943</v>
      </c>
      <c r="F503" s="168" t="s">
        <v>1923</v>
      </c>
      <c r="G503" s="248" t="s">
        <v>1924</v>
      </c>
      <c r="H503" s="253">
        <v>45440</v>
      </c>
      <c r="I503" s="253">
        <v>45805</v>
      </c>
      <c r="J503" s="48">
        <v>49884.55</v>
      </c>
      <c r="K503" s="265"/>
      <c r="L503" s="182">
        <f t="shared" si="55"/>
        <v>1516.4903200000001</v>
      </c>
      <c r="M503" s="242">
        <v>1837.71</v>
      </c>
      <c r="N503" s="182">
        <f t="shared" si="56"/>
        <v>1431.6865850000002</v>
      </c>
      <c r="O503" s="254">
        <v>2370.46</v>
      </c>
      <c r="P503" s="182">
        <f t="shared" si="54"/>
        <v>42728.203095000004</v>
      </c>
    </row>
    <row r="504" spans="1:16" s="220" customFormat="1" ht="15" customHeight="1" x14ac:dyDescent="0.25">
      <c r="A504" s="244">
        <v>496</v>
      </c>
      <c r="B504" s="53" t="s">
        <v>1119</v>
      </c>
      <c r="C504" s="72" t="s">
        <v>1120</v>
      </c>
      <c r="D504" s="252" t="s">
        <v>51</v>
      </c>
      <c r="E504" s="168" t="s">
        <v>1943</v>
      </c>
      <c r="F504" s="168" t="s">
        <v>1923</v>
      </c>
      <c r="G504" s="248" t="s">
        <v>1924</v>
      </c>
      <c r="H504" s="253">
        <v>45597</v>
      </c>
      <c r="I504" s="253">
        <v>45962</v>
      </c>
      <c r="J504" s="48">
        <v>49884.55</v>
      </c>
      <c r="K504" s="265"/>
      <c r="L504" s="182">
        <f t="shared" si="55"/>
        <v>1516.4903200000001</v>
      </c>
      <c r="M504" s="242">
        <v>1837.71</v>
      </c>
      <c r="N504" s="182">
        <f t="shared" si="56"/>
        <v>1431.6865850000002</v>
      </c>
      <c r="O504" s="254">
        <v>5508.14</v>
      </c>
      <c r="P504" s="182">
        <f t="shared" si="54"/>
        <v>39590.523095000004</v>
      </c>
    </row>
    <row r="505" spans="1:16" s="220" customFormat="1" ht="15" customHeight="1" x14ac:dyDescent="0.25">
      <c r="A505" s="244">
        <v>497</v>
      </c>
      <c r="B505" s="53" t="s">
        <v>255</v>
      </c>
      <c r="C505" s="72" t="s">
        <v>1210</v>
      </c>
      <c r="D505" s="252" t="s">
        <v>38</v>
      </c>
      <c r="E505" s="168" t="s">
        <v>1943</v>
      </c>
      <c r="F505" s="168" t="s">
        <v>1923</v>
      </c>
      <c r="G505" s="248" t="s">
        <v>1924</v>
      </c>
      <c r="H505" s="253">
        <v>45536</v>
      </c>
      <c r="I505" s="253">
        <v>45901</v>
      </c>
      <c r="J505" s="48">
        <v>49884.55</v>
      </c>
      <c r="K505" s="265"/>
      <c r="L505" s="182">
        <f t="shared" si="55"/>
        <v>1516.4903200000001</v>
      </c>
      <c r="M505" s="242">
        <v>1837.71</v>
      </c>
      <c r="N505" s="182">
        <f t="shared" si="56"/>
        <v>1431.6865850000002</v>
      </c>
      <c r="O505" s="254">
        <v>1525</v>
      </c>
      <c r="P505" s="182">
        <f t="shared" si="54"/>
        <v>43573.663095000004</v>
      </c>
    </row>
    <row r="506" spans="1:16" s="220" customFormat="1" ht="15" customHeight="1" x14ac:dyDescent="0.25">
      <c r="A506" s="244">
        <v>498</v>
      </c>
      <c r="B506" s="53" t="s">
        <v>631</v>
      </c>
      <c r="C506" s="72" t="s">
        <v>632</v>
      </c>
      <c r="D506" s="252" t="s">
        <v>38</v>
      </c>
      <c r="E506" s="168" t="s">
        <v>1943</v>
      </c>
      <c r="F506" s="168" t="s">
        <v>1923</v>
      </c>
      <c r="G506" s="248" t="s">
        <v>1924</v>
      </c>
      <c r="H506" s="253">
        <v>45292</v>
      </c>
      <c r="I506" s="253">
        <v>45658</v>
      </c>
      <c r="J506" s="48">
        <v>49884.55</v>
      </c>
      <c r="K506" s="265"/>
      <c r="L506" s="182">
        <f t="shared" si="55"/>
        <v>1516.4903200000001</v>
      </c>
      <c r="M506" s="242">
        <v>1580.39</v>
      </c>
      <c r="N506" s="182">
        <f t="shared" si="56"/>
        <v>1431.6865850000002</v>
      </c>
      <c r="O506" s="254">
        <v>1715.46</v>
      </c>
      <c r="P506" s="182">
        <f t="shared" si="54"/>
        <v>43640.523095000004</v>
      </c>
    </row>
    <row r="507" spans="1:16" s="220" customFormat="1" ht="15" customHeight="1" x14ac:dyDescent="0.25">
      <c r="A507" s="244">
        <v>499</v>
      </c>
      <c r="B507" s="53" t="s">
        <v>459</v>
      </c>
      <c r="C507" s="72" t="s">
        <v>460</v>
      </c>
      <c r="D507" s="252" t="s">
        <v>38</v>
      </c>
      <c r="E507" s="168" t="s">
        <v>1943</v>
      </c>
      <c r="F507" s="168" t="s">
        <v>1923</v>
      </c>
      <c r="G507" s="248" t="s">
        <v>1924</v>
      </c>
      <c r="H507" s="253">
        <v>45505</v>
      </c>
      <c r="I507" s="253">
        <v>45870</v>
      </c>
      <c r="J507" s="48">
        <v>49884.55</v>
      </c>
      <c r="K507" s="265"/>
      <c r="L507" s="182">
        <f t="shared" si="55"/>
        <v>1516.4903200000001</v>
      </c>
      <c r="M507" s="242">
        <v>1837.71</v>
      </c>
      <c r="N507" s="182">
        <f t="shared" si="56"/>
        <v>1431.6865850000002</v>
      </c>
      <c r="O507" s="254">
        <v>36105.370000000003</v>
      </c>
      <c r="P507" s="182">
        <f t="shared" si="54"/>
        <v>8993.2930950000009</v>
      </c>
    </row>
    <row r="508" spans="1:16" s="220" customFormat="1" ht="15" customHeight="1" x14ac:dyDescent="0.25">
      <c r="A508" s="244">
        <v>500</v>
      </c>
      <c r="B508" s="53" t="s">
        <v>569</v>
      </c>
      <c r="C508" s="72" t="s">
        <v>570</v>
      </c>
      <c r="D508" s="252" t="s">
        <v>38</v>
      </c>
      <c r="E508" s="168" t="s">
        <v>1943</v>
      </c>
      <c r="F508" s="168" t="s">
        <v>1923</v>
      </c>
      <c r="G508" s="248" t="s">
        <v>1924</v>
      </c>
      <c r="H508" s="253">
        <v>45536</v>
      </c>
      <c r="I508" s="253">
        <v>45901</v>
      </c>
      <c r="J508" s="48">
        <v>49884.55</v>
      </c>
      <c r="K508" s="265"/>
      <c r="L508" s="182">
        <f t="shared" si="55"/>
        <v>1516.4903200000001</v>
      </c>
      <c r="M508" s="242">
        <v>1580.39</v>
      </c>
      <c r="N508" s="182">
        <f t="shared" si="56"/>
        <v>1431.6865850000002</v>
      </c>
      <c r="O508" s="254">
        <v>31243.02</v>
      </c>
      <c r="P508" s="182">
        <f t="shared" si="54"/>
        <v>14112.963095000003</v>
      </c>
    </row>
    <row r="509" spans="1:16" s="220" customFormat="1" ht="15" customHeight="1" x14ac:dyDescent="0.25">
      <c r="A509" s="244">
        <v>501</v>
      </c>
      <c r="B509" s="53" t="s">
        <v>686</v>
      </c>
      <c r="C509" s="72" t="s">
        <v>687</v>
      </c>
      <c r="D509" s="252" t="s">
        <v>38</v>
      </c>
      <c r="E509" s="168" t="s">
        <v>1943</v>
      </c>
      <c r="F509" s="168" t="s">
        <v>1923</v>
      </c>
      <c r="G509" s="248" t="s">
        <v>1924</v>
      </c>
      <c r="H509" s="253">
        <v>45536</v>
      </c>
      <c r="I509" s="253">
        <v>45901</v>
      </c>
      <c r="J509" s="48">
        <v>49884.55</v>
      </c>
      <c r="K509" s="265"/>
      <c r="L509" s="182">
        <f t="shared" si="55"/>
        <v>1516.4903200000001</v>
      </c>
      <c r="M509" s="242">
        <v>1837.71</v>
      </c>
      <c r="N509" s="182">
        <f t="shared" si="56"/>
        <v>1431.6865850000002</v>
      </c>
      <c r="O509" s="254">
        <v>17506.8</v>
      </c>
      <c r="P509" s="182">
        <f t="shared" si="54"/>
        <v>27591.863095000004</v>
      </c>
    </row>
    <row r="510" spans="1:16" s="220" customFormat="1" ht="15" customHeight="1" x14ac:dyDescent="0.25">
      <c r="A510" s="244">
        <v>502</v>
      </c>
      <c r="B510" s="53" t="s">
        <v>338</v>
      </c>
      <c r="C510" s="72" t="s">
        <v>339</v>
      </c>
      <c r="D510" s="252" t="s">
        <v>38</v>
      </c>
      <c r="E510" s="168" t="s">
        <v>1943</v>
      </c>
      <c r="F510" s="168" t="s">
        <v>1923</v>
      </c>
      <c r="G510" s="248" t="s">
        <v>1924</v>
      </c>
      <c r="H510" s="253">
        <v>45474</v>
      </c>
      <c r="I510" s="253">
        <v>45839</v>
      </c>
      <c r="J510" s="48">
        <v>49884.55</v>
      </c>
      <c r="K510" s="265"/>
      <c r="L510" s="182">
        <f t="shared" si="55"/>
        <v>1516.4903200000001</v>
      </c>
      <c r="M510" s="242">
        <v>1837.71</v>
      </c>
      <c r="N510" s="182">
        <f t="shared" si="56"/>
        <v>1431.6865850000002</v>
      </c>
      <c r="O510" s="254">
        <v>15050.36</v>
      </c>
      <c r="P510" s="182">
        <f t="shared" si="54"/>
        <v>30048.303095000003</v>
      </c>
    </row>
    <row r="511" spans="1:16" s="220" customFormat="1" ht="15" customHeight="1" x14ac:dyDescent="0.25">
      <c r="A511" s="244">
        <v>503</v>
      </c>
      <c r="B511" s="53" t="s">
        <v>598</v>
      </c>
      <c r="C511" s="72" t="s">
        <v>599</v>
      </c>
      <c r="D511" s="252" t="s">
        <v>38</v>
      </c>
      <c r="E511" s="168" t="s">
        <v>1943</v>
      </c>
      <c r="F511" s="168" t="s">
        <v>1923</v>
      </c>
      <c r="G511" s="248" t="s">
        <v>1924</v>
      </c>
      <c r="H511" s="253">
        <v>45566</v>
      </c>
      <c r="I511" s="253">
        <v>45931</v>
      </c>
      <c r="J511" s="48">
        <v>49884.55</v>
      </c>
      <c r="K511" s="265"/>
      <c r="L511" s="182">
        <f t="shared" si="55"/>
        <v>1516.4903200000001</v>
      </c>
      <c r="M511" s="242">
        <v>1837.71</v>
      </c>
      <c r="N511" s="182">
        <f t="shared" si="56"/>
        <v>1431.6865850000002</v>
      </c>
      <c r="O511" s="254">
        <v>0</v>
      </c>
      <c r="P511" s="182">
        <f t="shared" si="54"/>
        <v>45098.663095000004</v>
      </c>
    </row>
    <row r="512" spans="1:16" s="220" customFormat="1" ht="15" customHeight="1" x14ac:dyDescent="0.25">
      <c r="A512" s="244">
        <v>504</v>
      </c>
      <c r="B512" s="53" t="s">
        <v>352</v>
      </c>
      <c r="C512" s="72" t="s">
        <v>353</v>
      </c>
      <c r="D512" s="252" t="s">
        <v>38</v>
      </c>
      <c r="E512" s="168" t="s">
        <v>1943</v>
      </c>
      <c r="F512" s="168" t="s">
        <v>1923</v>
      </c>
      <c r="G512" s="248" t="s">
        <v>1924</v>
      </c>
      <c r="H512" s="253">
        <v>45536</v>
      </c>
      <c r="I512" s="253">
        <v>45901</v>
      </c>
      <c r="J512" s="48">
        <v>49884.55</v>
      </c>
      <c r="K512" s="265"/>
      <c r="L512" s="182">
        <f t="shared" si="55"/>
        <v>1516.4903200000001</v>
      </c>
      <c r="M512" s="242">
        <v>1323.07</v>
      </c>
      <c r="N512" s="182">
        <f t="shared" si="56"/>
        <v>1431.6865850000002</v>
      </c>
      <c r="O512" s="254">
        <v>27965.54</v>
      </c>
      <c r="P512" s="182">
        <f t="shared" si="54"/>
        <v>17647.763095000002</v>
      </c>
    </row>
    <row r="513" spans="1:16" s="220" customFormat="1" ht="15" customHeight="1" x14ac:dyDescent="0.25">
      <c r="A513" s="244">
        <v>505</v>
      </c>
      <c r="B513" s="53" t="s">
        <v>1172</v>
      </c>
      <c r="C513" s="72" t="s">
        <v>1173</v>
      </c>
      <c r="D513" s="252" t="s">
        <v>38</v>
      </c>
      <c r="E513" s="168" t="s">
        <v>1943</v>
      </c>
      <c r="F513" s="168" t="s">
        <v>1923</v>
      </c>
      <c r="G513" s="248" t="s">
        <v>1924</v>
      </c>
      <c r="H513" s="253">
        <v>45536</v>
      </c>
      <c r="I513" s="253">
        <v>45901</v>
      </c>
      <c r="J513" s="48">
        <v>49884.55</v>
      </c>
      <c r="K513" s="265"/>
      <c r="L513" s="182">
        <f t="shared" si="55"/>
        <v>1516.4903200000001</v>
      </c>
      <c r="M513" s="242">
        <v>1837.71</v>
      </c>
      <c r="N513" s="182">
        <f t="shared" si="56"/>
        <v>1431.6865850000002</v>
      </c>
      <c r="O513" s="254">
        <v>23681.61</v>
      </c>
      <c r="P513" s="182">
        <f t="shared" si="54"/>
        <v>21417.053095000003</v>
      </c>
    </row>
    <row r="514" spans="1:16" s="220" customFormat="1" ht="15" customHeight="1" x14ac:dyDescent="0.25">
      <c r="A514" s="244">
        <v>506</v>
      </c>
      <c r="B514" s="53" t="s">
        <v>1456</v>
      </c>
      <c r="C514" s="72" t="s">
        <v>1457</v>
      </c>
      <c r="D514" s="252" t="s">
        <v>38</v>
      </c>
      <c r="E514" s="168" t="s">
        <v>1943</v>
      </c>
      <c r="F514" s="168" t="s">
        <v>1923</v>
      </c>
      <c r="G514" s="248" t="s">
        <v>1924</v>
      </c>
      <c r="H514" s="253">
        <v>45305</v>
      </c>
      <c r="I514" s="253">
        <v>45671</v>
      </c>
      <c r="J514" s="48">
        <v>49884.55</v>
      </c>
      <c r="K514" s="265"/>
      <c r="L514" s="182">
        <f t="shared" si="55"/>
        <v>1516.4903200000001</v>
      </c>
      <c r="M514" s="242">
        <v>1837.71</v>
      </c>
      <c r="N514" s="182">
        <f t="shared" si="56"/>
        <v>1431.6865850000002</v>
      </c>
      <c r="O514" s="254">
        <v>14850</v>
      </c>
      <c r="P514" s="182">
        <f t="shared" si="54"/>
        <v>30248.663095000004</v>
      </c>
    </row>
    <row r="515" spans="1:16" s="220" customFormat="1" ht="15" customHeight="1" x14ac:dyDescent="0.25">
      <c r="A515" s="244">
        <v>507</v>
      </c>
      <c r="B515" s="53" t="s">
        <v>825</v>
      </c>
      <c r="C515" s="72" t="s">
        <v>826</v>
      </c>
      <c r="D515" s="252" t="s">
        <v>38</v>
      </c>
      <c r="E515" s="168" t="s">
        <v>1943</v>
      </c>
      <c r="F515" s="168" t="s">
        <v>1923</v>
      </c>
      <c r="G515" s="248" t="s">
        <v>1924</v>
      </c>
      <c r="H515" s="253">
        <v>45292</v>
      </c>
      <c r="I515" s="253">
        <v>45658</v>
      </c>
      <c r="J515" s="48">
        <v>49884.55</v>
      </c>
      <c r="K515" s="265"/>
      <c r="L515" s="182">
        <f t="shared" si="55"/>
        <v>1516.4903200000001</v>
      </c>
      <c r="M515" s="242">
        <v>1837.71</v>
      </c>
      <c r="N515" s="182">
        <f t="shared" si="56"/>
        <v>1431.6865850000002</v>
      </c>
      <c r="O515" s="254">
        <v>1000</v>
      </c>
      <c r="P515" s="182">
        <f t="shared" si="54"/>
        <v>44098.663095000004</v>
      </c>
    </row>
    <row r="516" spans="1:16" s="220" customFormat="1" ht="15" customHeight="1" x14ac:dyDescent="0.25">
      <c r="A516" s="244">
        <v>508</v>
      </c>
      <c r="B516" s="53" t="s">
        <v>1686</v>
      </c>
      <c r="C516" s="72" t="s">
        <v>1687</v>
      </c>
      <c r="D516" s="252" t="s">
        <v>51</v>
      </c>
      <c r="E516" s="168" t="s">
        <v>1943</v>
      </c>
      <c r="F516" s="168" t="s">
        <v>1923</v>
      </c>
      <c r="G516" s="248" t="s">
        <v>1924</v>
      </c>
      <c r="H516" s="253">
        <v>45474</v>
      </c>
      <c r="I516" s="253">
        <v>45839</v>
      </c>
      <c r="J516" s="48">
        <v>49884.55</v>
      </c>
      <c r="K516" s="265"/>
      <c r="L516" s="182">
        <f t="shared" si="55"/>
        <v>1516.4903200000001</v>
      </c>
      <c r="M516" s="242">
        <v>1837.71</v>
      </c>
      <c r="N516" s="182">
        <f t="shared" si="56"/>
        <v>1431.6865850000002</v>
      </c>
      <c r="O516" s="254"/>
      <c r="P516" s="182">
        <f t="shared" si="54"/>
        <v>45098.663095000004</v>
      </c>
    </row>
    <row r="517" spans="1:16" s="220" customFormat="1" ht="15" customHeight="1" x14ac:dyDescent="0.25">
      <c r="A517" s="244">
        <v>509</v>
      </c>
      <c r="B517" s="53" t="s">
        <v>647</v>
      </c>
      <c r="C517" s="72" t="s">
        <v>648</v>
      </c>
      <c r="D517" s="252" t="s">
        <v>38</v>
      </c>
      <c r="E517" s="168" t="s">
        <v>1943</v>
      </c>
      <c r="F517" s="168" t="s">
        <v>1923</v>
      </c>
      <c r="G517" s="248" t="s">
        <v>1924</v>
      </c>
      <c r="H517" s="253">
        <v>45536</v>
      </c>
      <c r="I517" s="253">
        <v>45901</v>
      </c>
      <c r="J517" s="48">
        <v>49884.55</v>
      </c>
      <c r="K517" s="265"/>
      <c r="L517" s="182">
        <f t="shared" si="55"/>
        <v>1516.4903200000001</v>
      </c>
      <c r="M517" s="242">
        <v>1837.71</v>
      </c>
      <c r="N517" s="182">
        <f t="shared" si="56"/>
        <v>1431.6865850000002</v>
      </c>
      <c r="O517" s="254">
        <v>27482.04</v>
      </c>
      <c r="P517" s="182">
        <f t="shared" si="54"/>
        <v>17616.623095000003</v>
      </c>
    </row>
    <row r="518" spans="1:16" s="220" customFormat="1" ht="15" customHeight="1" x14ac:dyDescent="0.25">
      <c r="A518" s="244">
        <v>510</v>
      </c>
      <c r="B518" s="53" t="s">
        <v>1592</v>
      </c>
      <c r="C518" s="72" t="s">
        <v>1593</v>
      </c>
      <c r="D518" s="252" t="s">
        <v>38</v>
      </c>
      <c r="E518" s="168" t="s">
        <v>1943</v>
      </c>
      <c r="F518" s="168" t="s">
        <v>1923</v>
      </c>
      <c r="G518" s="248" t="s">
        <v>1924</v>
      </c>
      <c r="H518" s="253">
        <v>45627</v>
      </c>
      <c r="I518" s="253">
        <v>45992</v>
      </c>
      <c r="J518" s="48">
        <v>49884.55</v>
      </c>
      <c r="K518" s="265"/>
      <c r="L518" s="182">
        <f t="shared" si="55"/>
        <v>1516.4903200000001</v>
      </c>
      <c r="M518" s="242">
        <v>1837.71</v>
      </c>
      <c r="N518" s="182">
        <f t="shared" si="56"/>
        <v>1431.6865850000002</v>
      </c>
      <c r="O518" s="254">
        <v>1025</v>
      </c>
      <c r="P518" s="182">
        <f t="shared" si="54"/>
        <v>44073.663095000004</v>
      </c>
    </row>
    <row r="519" spans="1:16" s="220" customFormat="1" ht="15" customHeight="1" x14ac:dyDescent="0.25">
      <c r="A519" s="244">
        <v>511</v>
      </c>
      <c r="B519" s="53" t="s">
        <v>702</v>
      </c>
      <c r="C519" s="72" t="s">
        <v>703</v>
      </c>
      <c r="D519" s="252" t="s">
        <v>38</v>
      </c>
      <c r="E519" s="168" t="s">
        <v>1943</v>
      </c>
      <c r="F519" s="168" t="s">
        <v>1923</v>
      </c>
      <c r="G519" s="248" t="s">
        <v>1924</v>
      </c>
      <c r="H519" s="253">
        <v>45505</v>
      </c>
      <c r="I519" s="253">
        <v>45870</v>
      </c>
      <c r="J519" s="48">
        <v>49884.55</v>
      </c>
      <c r="K519" s="265"/>
      <c r="L519" s="182">
        <f t="shared" si="55"/>
        <v>1516.4903200000001</v>
      </c>
      <c r="M519" s="242">
        <v>1837.71</v>
      </c>
      <c r="N519" s="182">
        <f t="shared" si="56"/>
        <v>1431.6865850000002</v>
      </c>
      <c r="O519" s="254">
        <v>16811.620000000003</v>
      </c>
      <c r="P519" s="182">
        <f t="shared" si="54"/>
        <v>28287.043095000001</v>
      </c>
    </row>
    <row r="520" spans="1:16" s="220" customFormat="1" ht="15" customHeight="1" x14ac:dyDescent="0.25">
      <c r="A520" s="244">
        <v>512</v>
      </c>
      <c r="B520" s="53" t="s">
        <v>708</v>
      </c>
      <c r="C520" s="72" t="s">
        <v>709</v>
      </c>
      <c r="D520" s="252" t="s">
        <v>38</v>
      </c>
      <c r="E520" s="168" t="s">
        <v>1943</v>
      </c>
      <c r="F520" s="168" t="s">
        <v>1923</v>
      </c>
      <c r="G520" s="248" t="s">
        <v>1924</v>
      </c>
      <c r="H520" s="253">
        <v>45536</v>
      </c>
      <c r="I520" s="253">
        <v>45901</v>
      </c>
      <c r="J520" s="48">
        <v>49884.55</v>
      </c>
      <c r="K520" s="265"/>
      <c r="L520" s="182">
        <f t="shared" si="55"/>
        <v>1516.4903200000001</v>
      </c>
      <c r="M520" s="242">
        <v>1837.7</v>
      </c>
      <c r="N520" s="182">
        <f t="shared" si="56"/>
        <v>1431.6865850000002</v>
      </c>
      <c r="O520" s="254">
        <v>34229.68</v>
      </c>
      <c r="P520" s="182">
        <f t="shared" si="54"/>
        <v>10868.993095000005</v>
      </c>
    </row>
    <row r="521" spans="1:16" s="220" customFormat="1" ht="15" customHeight="1" x14ac:dyDescent="0.25">
      <c r="A521" s="244">
        <v>513</v>
      </c>
      <c r="B521" s="53" t="s">
        <v>748</v>
      </c>
      <c r="C521" s="72" t="s">
        <v>749</v>
      </c>
      <c r="D521" s="252" t="s">
        <v>38</v>
      </c>
      <c r="E521" s="168" t="s">
        <v>1943</v>
      </c>
      <c r="F521" s="168" t="s">
        <v>1923</v>
      </c>
      <c r="G521" s="248" t="s">
        <v>1924</v>
      </c>
      <c r="H521" s="253">
        <v>45536</v>
      </c>
      <c r="I521" s="253">
        <v>45901</v>
      </c>
      <c r="J521" s="48">
        <v>49884.55</v>
      </c>
      <c r="K521" s="265"/>
      <c r="L521" s="182">
        <f t="shared" si="55"/>
        <v>1516.4903200000001</v>
      </c>
      <c r="M521" s="242">
        <v>1837.71</v>
      </c>
      <c r="N521" s="182">
        <f t="shared" si="56"/>
        <v>1431.6865850000002</v>
      </c>
      <c r="O521" s="254">
        <v>22824.25</v>
      </c>
      <c r="P521" s="182">
        <f t="shared" si="54"/>
        <v>22274.413095000004</v>
      </c>
    </row>
    <row r="522" spans="1:16" s="220" customFormat="1" ht="15" customHeight="1" x14ac:dyDescent="0.25">
      <c r="A522" s="244">
        <v>514</v>
      </c>
      <c r="B522" s="53" t="s">
        <v>143</v>
      </c>
      <c r="C522" s="72" t="s">
        <v>144</v>
      </c>
      <c r="D522" s="252" t="s">
        <v>38</v>
      </c>
      <c r="E522" s="168" t="s">
        <v>1943</v>
      </c>
      <c r="F522" s="168" t="s">
        <v>1923</v>
      </c>
      <c r="G522" s="248" t="s">
        <v>1924</v>
      </c>
      <c r="H522" s="253">
        <v>45536</v>
      </c>
      <c r="I522" s="253">
        <v>45901</v>
      </c>
      <c r="J522" s="48">
        <v>49884.55</v>
      </c>
      <c r="K522" s="265"/>
      <c r="L522" s="182">
        <f t="shared" si="55"/>
        <v>1516.4903200000001</v>
      </c>
      <c r="M522" s="242">
        <v>1837.71</v>
      </c>
      <c r="N522" s="182">
        <f t="shared" si="56"/>
        <v>1431.6865850000002</v>
      </c>
      <c r="O522" s="254">
        <v>10025</v>
      </c>
      <c r="P522" s="182">
        <f t="shared" si="54"/>
        <v>35073.663095000004</v>
      </c>
    </row>
    <row r="523" spans="1:16" s="220" customFormat="1" ht="15" customHeight="1" x14ac:dyDescent="0.25">
      <c r="A523" s="244">
        <v>515</v>
      </c>
      <c r="B523" s="53" t="s">
        <v>647</v>
      </c>
      <c r="C523" s="72" t="s">
        <v>756</v>
      </c>
      <c r="D523" s="252" t="s">
        <v>38</v>
      </c>
      <c r="E523" s="168" t="s">
        <v>1943</v>
      </c>
      <c r="F523" s="168" t="s">
        <v>1923</v>
      </c>
      <c r="G523" s="248" t="s">
        <v>1924</v>
      </c>
      <c r="H523" s="253">
        <v>45536</v>
      </c>
      <c r="I523" s="253">
        <v>45901</v>
      </c>
      <c r="J523" s="48">
        <v>49884.55</v>
      </c>
      <c r="K523" s="265"/>
      <c r="L523" s="182">
        <f t="shared" si="55"/>
        <v>1516.4903200000001</v>
      </c>
      <c r="M523" s="242">
        <v>1837.71</v>
      </c>
      <c r="N523" s="182">
        <f t="shared" si="56"/>
        <v>1431.6865850000002</v>
      </c>
      <c r="O523" s="254">
        <v>0</v>
      </c>
      <c r="P523" s="182">
        <f t="shared" si="54"/>
        <v>45098.663095000004</v>
      </c>
    </row>
    <row r="524" spans="1:16" s="220" customFormat="1" ht="15" customHeight="1" x14ac:dyDescent="0.25">
      <c r="A524" s="244">
        <v>516</v>
      </c>
      <c r="B524" s="53" t="s">
        <v>1657</v>
      </c>
      <c r="C524" s="72" t="s">
        <v>1895</v>
      </c>
      <c r="D524" s="252" t="s">
        <v>51</v>
      </c>
      <c r="E524" s="168" t="s">
        <v>1943</v>
      </c>
      <c r="F524" s="168" t="s">
        <v>1923</v>
      </c>
      <c r="G524" s="248" t="s">
        <v>1924</v>
      </c>
      <c r="H524" s="253">
        <v>45566</v>
      </c>
      <c r="I524" s="253">
        <v>45931</v>
      </c>
      <c r="J524" s="48">
        <v>49884.55</v>
      </c>
      <c r="K524" s="265"/>
      <c r="L524" s="182">
        <f t="shared" si="55"/>
        <v>1516.4903200000001</v>
      </c>
      <c r="M524" s="242">
        <v>1837.71</v>
      </c>
      <c r="N524" s="182">
        <f t="shared" si="56"/>
        <v>1431.6865850000002</v>
      </c>
      <c r="O524" s="254">
        <v>24513.57</v>
      </c>
      <c r="P524" s="182">
        <f t="shared" si="54"/>
        <v>20585.093095000004</v>
      </c>
    </row>
    <row r="525" spans="1:16" s="220" customFormat="1" ht="15" customHeight="1" x14ac:dyDescent="0.25">
      <c r="A525" s="244">
        <v>517</v>
      </c>
      <c r="B525" s="53" t="s">
        <v>547</v>
      </c>
      <c r="C525" s="72" t="s">
        <v>548</v>
      </c>
      <c r="D525" s="252" t="s">
        <v>38</v>
      </c>
      <c r="E525" s="168" t="s">
        <v>1943</v>
      </c>
      <c r="F525" s="168" t="s">
        <v>1923</v>
      </c>
      <c r="G525" s="248" t="s">
        <v>1924</v>
      </c>
      <c r="H525" s="253">
        <v>45536</v>
      </c>
      <c r="I525" s="253">
        <v>45901</v>
      </c>
      <c r="J525" s="48">
        <v>49884.55</v>
      </c>
      <c r="K525" s="265"/>
      <c r="L525" s="182">
        <f t="shared" si="55"/>
        <v>1516.4903200000001</v>
      </c>
      <c r="M525" s="242">
        <v>1580.39</v>
      </c>
      <c r="N525" s="182">
        <f t="shared" si="56"/>
        <v>1431.6865850000002</v>
      </c>
      <c r="O525" s="254">
        <v>1715.46</v>
      </c>
      <c r="P525" s="182">
        <f t="shared" si="54"/>
        <v>43640.523095000004</v>
      </c>
    </row>
    <row r="526" spans="1:16" s="220" customFormat="1" ht="15" customHeight="1" x14ac:dyDescent="0.25">
      <c r="A526" s="244">
        <v>518</v>
      </c>
      <c r="B526" s="53" t="s">
        <v>634</v>
      </c>
      <c r="C526" s="72" t="s">
        <v>2262</v>
      </c>
      <c r="D526" s="252" t="s">
        <v>38</v>
      </c>
      <c r="E526" s="168" t="s">
        <v>1943</v>
      </c>
      <c r="F526" s="168" t="s">
        <v>1923</v>
      </c>
      <c r="G526" s="248" t="s">
        <v>1924</v>
      </c>
      <c r="H526" s="253">
        <v>45323</v>
      </c>
      <c r="I526" s="253">
        <v>45689</v>
      </c>
      <c r="J526" s="48">
        <v>49884.55</v>
      </c>
      <c r="K526" s="265"/>
      <c r="L526" s="182">
        <f t="shared" si="55"/>
        <v>1516.4903200000001</v>
      </c>
      <c r="M526" s="242">
        <v>1837.71</v>
      </c>
      <c r="N526" s="182">
        <f t="shared" si="56"/>
        <v>1431.6865850000002</v>
      </c>
      <c r="O526" s="254">
        <v>35207.519999999997</v>
      </c>
      <c r="P526" s="182">
        <f t="shared" si="54"/>
        <v>9891.1430950000067</v>
      </c>
    </row>
    <row r="527" spans="1:16" s="220" customFormat="1" ht="15" customHeight="1" x14ac:dyDescent="0.25">
      <c r="A527" s="244">
        <v>519</v>
      </c>
      <c r="B527" s="53" t="s">
        <v>482</v>
      </c>
      <c r="C527" s="72" t="s">
        <v>483</v>
      </c>
      <c r="D527" s="252" t="s">
        <v>38</v>
      </c>
      <c r="E527" s="168" t="s">
        <v>1943</v>
      </c>
      <c r="F527" s="168" t="s">
        <v>1923</v>
      </c>
      <c r="G527" s="248" t="s">
        <v>1924</v>
      </c>
      <c r="H527" s="253">
        <v>45383</v>
      </c>
      <c r="I527" s="253">
        <v>45748</v>
      </c>
      <c r="J527" s="48">
        <v>49884.55</v>
      </c>
      <c r="K527" s="265"/>
      <c r="L527" s="182">
        <f t="shared" si="55"/>
        <v>1516.4903200000001</v>
      </c>
      <c r="M527" s="242">
        <v>1837.71</v>
      </c>
      <c r="N527" s="182">
        <f t="shared" si="56"/>
        <v>1431.6865850000002</v>
      </c>
      <c r="O527" s="254">
        <v>725</v>
      </c>
      <c r="P527" s="182">
        <f t="shared" si="54"/>
        <v>44373.663095000004</v>
      </c>
    </row>
    <row r="528" spans="1:16" s="220" customFormat="1" ht="15" customHeight="1" x14ac:dyDescent="0.25">
      <c r="A528" s="244">
        <v>520</v>
      </c>
      <c r="B528" s="53" t="s">
        <v>436</v>
      </c>
      <c r="C528" s="72" t="s">
        <v>437</v>
      </c>
      <c r="D528" s="252" t="s">
        <v>51</v>
      </c>
      <c r="E528" s="168" t="s">
        <v>1943</v>
      </c>
      <c r="F528" s="168" t="s">
        <v>1923</v>
      </c>
      <c r="G528" s="248" t="s">
        <v>1924</v>
      </c>
      <c r="H528" s="253">
        <v>45536</v>
      </c>
      <c r="I528" s="253">
        <v>45901</v>
      </c>
      <c r="J528" s="48">
        <v>49884.55</v>
      </c>
      <c r="K528" s="265"/>
      <c r="L528" s="182">
        <f t="shared" si="55"/>
        <v>1516.4903200000001</v>
      </c>
      <c r="M528" s="242">
        <v>1837.71</v>
      </c>
      <c r="N528" s="182">
        <f t="shared" si="56"/>
        <v>1431.6865850000002</v>
      </c>
      <c r="O528" s="254">
        <v>0</v>
      </c>
      <c r="P528" s="182">
        <f t="shared" si="54"/>
        <v>45098.663095000004</v>
      </c>
    </row>
    <row r="529" spans="1:16" s="220" customFormat="1" ht="15" customHeight="1" x14ac:dyDescent="0.25">
      <c r="A529" s="244">
        <v>521</v>
      </c>
      <c r="B529" s="53" t="s">
        <v>408</v>
      </c>
      <c r="C529" s="72" t="s">
        <v>409</v>
      </c>
      <c r="D529" s="252" t="s">
        <v>38</v>
      </c>
      <c r="E529" s="168" t="s">
        <v>1943</v>
      </c>
      <c r="F529" s="168" t="s">
        <v>1923</v>
      </c>
      <c r="G529" s="248" t="s">
        <v>1924</v>
      </c>
      <c r="H529" s="253">
        <v>45555</v>
      </c>
      <c r="I529" s="253">
        <v>45920</v>
      </c>
      <c r="J529" s="48">
        <v>49884.55</v>
      </c>
      <c r="K529" s="265"/>
      <c r="L529" s="182">
        <f t="shared" si="55"/>
        <v>1516.4903200000001</v>
      </c>
      <c r="M529" s="242">
        <v>1837.71</v>
      </c>
      <c r="N529" s="182">
        <f t="shared" si="56"/>
        <v>1431.6865850000002</v>
      </c>
      <c r="O529" s="254">
        <v>1525</v>
      </c>
      <c r="P529" s="182">
        <f t="shared" si="54"/>
        <v>43573.663095000004</v>
      </c>
    </row>
    <row r="530" spans="1:16" s="220" customFormat="1" ht="15" customHeight="1" x14ac:dyDescent="0.25">
      <c r="A530" s="244">
        <v>522</v>
      </c>
      <c r="B530" s="53" t="s">
        <v>484</v>
      </c>
      <c r="C530" s="72" t="s">
        <v>485</v>
      </c>
      <c r="D530" s="252" t="s">
        <v>38</v>
      </c>
      <c r="E530" s="168" t="s">
        <v>1943</v>
      </c>
      <c r="F530" s="168" t="s">
        <v>1923</v>
      </c>
      <c r="G530" s="248" t="s">
        <v>1924</v>
      </c>
      <c r="H530" s="253">
        <v>45505</v>
      </c>
      <c r="I530" s="253">
        <v>45870</v>
      </c>
      <c r="J530" s="48">
        <v>49884.55</v>
      </c>
      <c r="K530" s="265"/>
      <c r="L530" s="182">
        <f t="shared" si="55"/>
        <v>1516.4903200000001</v>
      </c>
      <c r="M530" s="242">
        <v>1580.39</v>
      </c>
      <c r="N530" s="182">
        <f t="shared" si="56"/>
        <v>1431.6865850000002</v>
      </c>
      <c r="O530" s="254">
        <v>1715.46</v>
      </c>
      <c r="P530" s="182">
        <f t="shared" si="54"/>
        <v>43640.523095000004</v>
      </c>
    </row>
    <row r="531" spans="1:16" s="220" customFormat="1" ht="15" customHeight="1" x14ac:dyDescent="0.25">
      <c r="A531" s="244">
        <v>523</v>
      </c>
      <c r="B531" s="53" t="s">
        <v>63</v>
      </c>
      <c r="C531" s="72" t="s">
        <v>64</v>
      </c>
      <c r="D531" s="252" t="s">
        <v>38</v>
      </c>
      <c r="E531" s="168" t="s">
        <v>1943</v>
      </c>
      <c r="F531" s="168" t="s">
        <v>1923</v>
      </c>
      <c r="G531" s="248" t="s">
        <v>1924</v>
      </c>
      <c r="H531" s="253">
        <v>45292</v>
      </c>
      <c r="I531" s="253">
        <v>45658</v>
      </c>
      <c r="J531" s="48">
        <v>49884.55</v>
      </c>
      <c r="K531" s="265"/>
      <c r="L531" s="182">
        <f t="shared" si="55"/>
        <v>1516.4903200000001</v>
      </c>
      <c r="M531" s="242">
        <v>1837.71</v>
      </c>
      <c r="N531" s="182">
        <f t="shared" si="56"/>
        <v>1431.6865850000002</v>
      </c>
      <c r="O531" s="254">
        <v>4455.92</v>
      </c>
      <c r="P531" s="182">
        <f t="shared" si="54"/>
        <v>40642.743095000005</v>
      </c>
    </row>
    <row r="532" spans="1:16" s="220" customFormat="1" ht="15" customHeight="1" x14ac:dyDescent="0.25">
      <c r="A532" s="244">
        <v>524</v>
      </c>
      <c r="B532" s="53" t="s">
        <v>738</v>
      </c>
      <c r="C532" s="72" t="s">
        <v>739</v>
      </c>
      <c r="D532" s="252" t="s">
        <v>38</v>
      </c>
      <c r="E532" s="168" t="s">
        <v>1943</v>
      </c>
      <c r="F532" s="168" t="s">
        <v>1923</v>
      </c>
      <c r="G532" s="248" t="s">
        <v>1924</v>
      </c>
      <c r="H532" s="253">
        <v>45566</v>
      </c>
      <c r="I532" s="253">
        <v>45931</v>
      </c>
      <c r="J532" s="48">
        <v>49884.55</v>
      </c>
      <c r="K532" s="265"/>
      <c r="L532" s="182">
        <f t="shared" si="55"/>
        <v>1516.4903200000001</v>
      </c>
      <c r="M532" s="242">
        <v>1837.71</v>
      </c>
      <c r="N532" s="182">
        <f t="shared" si="56"/>
        <v>1431.6865850000002</v>
      </c>
      <c r="O532" s="254">
        <v>2525</v>
      </c>
      <c r="P532" s="182">
        <f t="shared" si="54"/>
        <v>42573.663095000004</v>
      </c>
    </row>
    <row r="533" spans="1:16" s="220" customFormat="1" ht="15" customHeight="1" x14ac:dyDescent="0.25">
      <c r="A533" s="244">
        <v>525</v>
      </c>
      <c r="B533" s="53" t="s">
        <v>57</v>
      </c>
      <c r="C533" s="72" t="s">
        <v>58</v>
      </c>
      <c r="D533" s="252" t="s">
        <v>38</v>
      </c>
      <c r="E533" s="168" t="s">
        <v>1943</v>
      </c>
      <c r="F533" s="168" t="s">
        <v>1923</v>
      </c>
      <c r="G533" s="248" t="s">
        <v>1924</v>
      </c>
      <c r="H533" s="253">
        <v>45292</v>
      </c>
      <c r="I533" s="253">
        <v>45658</v>
      </c>
      <c r="J533" s="48">
        <v>49884.55</v>
      </c>
      <c r="K533" s="265"/>
      <c r="L533" s="182">
        <f t="shared" si="55"/>
        <v>1516.4903200000001</v>
      </c>
      <c r="M533" s="242">
        <v>1837.71</v>
      </c>
      <c r="N533" s="182">
        <f t="shared" si="56"/>
        <v>1431.6865850000002</v>
      </c>
      <c r="O533" s="254">
        <v>34539.42</v>
      </c>
      <c r="P533" s="182">
        <f t="shared" si="54"/>
        <v>10559.243095000005</v>
      </c>
    </row>
    <row r="534" spans="1:16" s="220" customFormat="1" ht="15" customHeight="1" x14ac:dyDescent="0.25">
      <c r="A534" s="244">
        <v>526</v>
      </c>
      <c r="B534" s="53" t="s">
        <v>75</v>
      </c>
      <c r="C534" s="72" t="s">
        <v>76</v>
      </c>
      <c r="D534" s="252" t="s">
        <v>38</v>
      </c>
      <c r="E534" s="168" t="s">
        <v>1943</v>
      </c>
      <c r="F534" s="168" t="s">
        <v>1923</v>
      </c>
      <c r="G534" s="248" t="s">
        <v>1924</v>
      </c>
      <c r="H534" s="253">
        <v>45536</v>
      </c>
      <c r="I534" s="253">
        <v>45901</v>
      </c>
      <c r="J534" s="48">
        <v>49884.55</v>
      </c>
      <c r="K534" s="265"/>
      <c r="L534" s="182">
        <f t="shared" si="55"/>
        <v>1516.4903200000001</v>
      </c>
      <c r="M534" s="242">
        <v>1837.71</v>
      </c>
      <c r="N534" s="182">
        <f t="shared" si="56"/>
        <v>1431.6865850000002</v>
      </c>
      <c r="O534" s="254">
        <v>2485</v>
      </c>
      <c r="P534" s="182">
        <f t="shared" si="54"/>
        <v>42613.663095000004</v>
      </c>
    </row>
    <row r="535" spans="1:16" s="220" customFormat="1" ht="15" customHeight="1" x14ac:dyDescent="0.25">
      <c r="A535" s="244">
        <v>527</v>
      </c>
      <c r="B535" s="53" t="s">
        <v>173</v>
      </c>
      <c r="C535" s="72" t="s">
        <v>174</v>
      </c>
      <c r="D535" s="252" t="s">
        <v>38</v>
      </c>
      <c r="E535" s="168" t="s">
        <v>1943</v>
      </c>
      <c r="F535" s="168" t="s">
        <v>1923</v>
      </c>
      <c r="G535" s="248" t="s">
        <v>1924</v>
      </c>
      <c r="H535" s="253">
        <v>45566</v>
      </c>
      <c r="I535" s="253">
        <v>45931</v>
      </c>
      <c r="J535" s="48">
        <v>49884.55</v>
      </c>
      <c r="K535" s="265"/>
      <c r="L535" s="182">
        <f t="shared" si="55"/>
        <v>1516.4903200000001</v>
      </c>
      <c r="M535" s="242">
        <v>1837.71</v>
      </c>
      <c r="N535" s="182">
        <f t="shared" si="56"/>
        <v>1431.6865850000002</v>
      </c>
      <c r="O535" s="254">
        <v>14315.36</v>
      </c>
      <c r="P535" s="182">
        <f t="shared" si="54"/>
        <v>30783.303095000003</v>
      </c>
    </row>
    <row r="536" spans="1:16" s="220" customFormat="1" ht="15" customHeight="1" x14ac:dyDescent="0.25">
      <c r="A536" s="244">
        <v>528</v>
      </c>
      <c r="B536" s="53" t="s">
        <v>637</v>
      </c>
      <c r="C536" s="72" t="s">
        <v>638</v>
      </c>
      <c r="D536" s="252" t="s">
        <v>38</v>
      </c>
      <c r="E536" s="168" t="s">
        <v>1943</v>
      </c>
      <c r="F536" s="168" t="s">
        <v>1923</v>
      </c>
      <c r="G536" s="248" t="s">
        <v>1924</v>
      </c>
      <c r="H536" s="253">
        <v>45505</v>
      </c>
      <c r="I536" s="253">
        <v>45870</v>
      </c>
      <c r="J536" s="48">
        <v>49884.55</v>
      </c>
      <c r="K536" s="265"/>
      <c r="L536" s="182">
        <f t="shared" si="55"/>
        <v>1516.4903200000001</v>
      </c>
      <c r="M536" s="242">
        <v>1837.71</v>
      </c>
      <c r="N536" s="182">
        <f t="shared" si="56"/>
        <v>1431.6865850000002</v>
      </c>
      <c r="O536" s="254">
        <v>3525</v>
      </c>
      <c r="P536" s="182">
        <f t="shared" si="54"/>
        <v>41573.663095000004</v>
      </c>
    </row>
    <row r="537" spans="1:16" s="220" customFormat="1" ht="15" customHeight="1" x14ac:dyDescent="0.25">
      <c r="A537" s="244">
        <v>529</v>
      </c>
      <c r="B537" s="53" t="s">
        <v>387</v>
      </c>
      <c r="C537" s="72" t="s">
        <v>388</v>
      </c>
      <c r="D537" s="252" t="s">
        <v>38</v>
      </c>
      <c r="E537" s="168" t="s">
        <v>1943</v>
      </c>
      <c r="F537" s="168" t="s">
        <v>1923</v>
      </c>
      <c r="G537" s="248" t="s">
        <v>1924</v>
      </c>
      <c r="H537" s="253">
        <v>45536</v>
      </c>
      <c r="I537" s="253">
        <v>45901</v>
      </c>
      <c r="J537" s="48">
        <v>49884.55</v>
      </c>
      <c r="K537" s="265"/>
      <c r="L537" s="182">
        <f t="shared" si="55"/>
        <v>1516.4903200000001</v>
      </c>
      <c r="M537" s="242">
        <v>1837.71</v>
      </c>
      <c r="N537" s="182">
        <f t="shared" si="56"/>
        <v>1431.6865850000002</v>
      </c>
      <c r="O537" s="254">
        <v>27134.46</v>
      </c>
      <c r="P537" s="182">
        <f t="shared" si="54"/>
        <v>17964.203095000004</v>
      </c>
    </row>
    <row r="538" spans="1:16" s="220" customFormat="1" ht="15" customHeight="1" x14ac:dyDescent="0.25">
      <c r="A538" s="244">
        <v>530</v>
      </c>
      <c r="B538" s="53" t="s">
        <v>126</v>
      </c>
      <c r="C538" s="72" t="s">
        <v>127</v>
      </c>
      <c r="D538" s="252" t="s">
        <v>38</v>
      </c>
      <c r="E538" s="168" t="s">
        <v>1943</v>
      </c>
      <c r="F538" s="168" t="s">
        <v>1923</v>
      </c>
      <c r="G538" s="248" t="s">
        <v>1924</v>
      </c>
      <c r="H538" s="253">
        <v>45536</v>
      </c>
      <c r="I538" s="253">
        <v>45901</v>
      </c>
      <c r="J538" s="48">
        <v>49884.55</v>
      </c>
      <c r="K538" s="265"/>
      <c r="L538" s="182">
        <f t="shared" si="55"/>
        <v>1516.4903200000001</v>
      </c>
      <c r="M538" s="242">
        <v>1837.71</v>
      </c>
      <c r="N538" s="182">
        <f t="shared" si="56"/>
        <v>1431.6865850000002</v>
      </c>
      <c r="O538" s="254"/>
      <c r="P538" s="182">
        <f t="shared" si="54"/>
        <v>45098.663095000004</v>
      </c>
    </row>
    <row r="539" spans="1:16" s="220" customFormat="1" ht="15" customHeight="1" x14ac:dyDescent="0.25">
      <c r="A539" s="244">
        <v>531</v>
      </c>
      <c r="B539" s="53" t="s">
        <v>393</v>
      </c>
      <c r="C539" s="72" t="s">
        <v>2249</v>
      </c>
      <c r="D539" s="252" t="s">
        <v>38</v>
      </c>
      <c r="E539" s="168" t="s">
        <v>1943</v>
      </c>
      <c r="F539" s="168" t="s">
        <v>1923</v>
      </c>
      <c r="G539" s="248" t="s">
        <v>1924</v>
      </c>
      <c r="H539" s="253">
        <v>45352</v>
      </c>
      <c r="I539" s="253">
        <v>45717</v>
      </c>
      <c r="J539" s="48">
        <v>45965.43</v>
      </c>
      <c r="K539" s="265"/>
      <c r="L539" s="182">
        <f t="shared" si="55"/>
        <v>1397.349072</v>
      </c>
      <c r="M539" s="242">
        <v>1837.71</v>
      </c>
      <c r="N539" s="182">
        <f t="shared" si="56"/>
        <v>1319.2078409999999</v>
      </c>
      <c r="O539" s="254">
        <v>1025</v>
      </c>
      <c r="P539" s="182">
        <f t="shared" si="54"/>
        <v>40386.163087000001</v>
      </c>
    </row>
    <row r="540" spans="1:16" s="220" customFormat="1" ht="15" customHeight="1" x14ac:dyDescent="0.25">
      <c r="A540" s="244">
        <v>532</v>
      </c>
      <c r="B540" s="53" t="s">
        <v>45</v>
      </c>
      <c r="C540" s="72" t="s">
        <v>46</v>
      </c>
      <c r="D540" s="252" t="s">
        <v>38</v>
      </c>
      <c r="E540" s="168" t="s">
        <v>1943</v>
      </c>
      <c r="F540" s="168" t="s">
        <v>1923</v>
      </c>
      <c r="G540" s="248" t="s">
        <v>1924</v>
      </c>
      <c r="H540" s="253">
        <v>45536</v>
      </c>
      <c r="I540" s="253">
        <v>45901</v>
      </c>
      <c r="J540" s="48">
        <v>49884.55</v>
      </c>
      <c r="K540" s="265"/>
      <c r="L540" s="182">
        <f t="shared" si="55"/>
        <v>1516.4903200000001</v>
      </c>
      <c r="M540" s="242">
        <v>1837.71</v>
      </c>
      <c r="N540" s="182">
        <f t="shared" si="56"/>
        <v>1431.6865850000002</v>
      </c>
      <c r="O540" s="254">
        <v>0</v>
      </c>
      <c r="P540" s="182">
        <f t="shared" si="54"/>
        <v>45098.663095000004</v>
      </c>
    </row>
    <row r="541" spans="1:16" s="220" customFormat="1" ht="15" customHeight="1" x14ac:dyDescent="0.25">
      <c r="A541" s="244">
        <v>533</v>
      </c>
      <c r="B541" s="53" t="s">
        <v>494</v>
      </c>
      <c r="C541" s="72" t="s">
        <v>495</v>
      </c>
      <c r="D541" s="252" t="s">
        <v>38</v>
      </c>
      <c r="E541" s="168" t="s">
        <v>1943</v>
      </c>
      <c r="F541" s="168" t="s">
        <v>1923</v>
      </c>
      <c r="G541" s="248" t="s">
        <v>1924</v>
      </c>
      <c r="H541" s="253">
        <v>45646</v>
      </c>
      <c r="I541" s="253">
        <v>46011</v>
      </c>
      <c r="J541" s="48">
        <v>49884.55</v>
      </c>
      <c r="K541" s="265"/>
      <c r="L541" s="182">
        <f t="shared" si="55"/>
        <v>1516.4903200000001</v>
      </c>
      <c r="M541" s="242">
        <v>1837.71</v>
      </c>
      <c r="N541" s="182">
        <f t="shared" si="56"/>
        <v>1431.6865850000002</v>
      </c>
      <c r="O541" s="254">
        <v>3950</v>
      </c>
      <c r="P541" s="182">
        <f t="shared" si="54"/>
        <v>41148.663095000004</v>
      </c>
    </row>
    <row r="542" spans="1:16" s="220" customFormat="1" ht="15" customHeight="1" x14ac:dyDescent="0.25">
      <c r="A542" s="244">
        <v>534</v>
      </c>
      <c r="B542" s="53" t="s">
        <v>98</v>
      </c>
      <c r="C542" s="72" t="s">
        <v>99</v>
      </c>
      <c r="D542" s="252" t="s">
        <v>38</v>
      </c>
      <c r="E542" s="168" t="s">
        <v>1943</v>
      </c>
      <c r="F542" s="168" t="s">
        <v>1923</v>
      </c>
      <c r="G542" s="248" t="s">
        <v>1924</v>
      </c>
      <c r="H542" s="253">
        <v>45536</v>
      </c>
      <c r="I542" s="253">
        <v>45901</v>
      </c>
      <c r="J542" s="48">
        <v>49884.55</v>
      </c>
      <c r="K542" s="265"/>
      <c r="L542" s="182">
        <f t="shared" si="55"/>
        <v>1516.4903200000001</v>
      </c>
      <c r="M542" s="242">
        <v>1837.71</v>
      </c>
      <c r="N542" s="182">
        <f t="shared" si="56"/>
        <v>1431.6865850000002</v>
      </c>
      <c r="O542" s="254">
        <v>2370</v>
      </c>
      <c r="P542" s="182">
        <f t="shared" si="54"/>
        <v>42728.663095000004</v>
      </c>
    </row>
    <row r="543" spans="1:16" s="220" customFormat="1" ht="15" customHeight="1" x14ac:dyDescent="0.25">
      <c r="A543" s="244">
        <v>535</v>
      </c>
      <c r="B543" s="53" t="s">
        <v>1087</v>
      </c>
      <c r="C543" s="72" t="s">
        <v>1088</v>
      </c>
      <c r="D543" s="252" t="s">
        <v>38</v>
      </c>
      <c r="E543" s="168" t="s">
        <v>1943</v>
      </c>
      <c r="F543" s="168" t="s">
        <v>1923</v>
      </c>
      <c r="G543" s="248" t="s">
        <v>1924</v>
      </c>
      <c r="H543" s="253">
        <v>45536</v>
      </c>
      <c r="I543" s="253">
        <v>45901</v>
      </c>
      <c r="J543" s="48">
        <v>49884.55</v>
      </c>
      <c r="K543" s="265"/>
      <c r="L543" s="182">
        <f t="shared" si="55"/>
        <v>1516.4903200000001</v>
      </c>
      <c r="M543" s="242">
        <v>1580.39</v>
      </c>
      <c r="N543" s="182">
        <f t="shared" si="56"/>
        <v>1431.6865850000002</v>
      </c>
      <c r="O543" s="254">
        <v>26572.5</v>
      </c>
      <c r="P543" s="182">
        <f t="shared" si="54"/>
        <v>18783.483095000003</v>
      </c>
    </row>
    <row r="544" spans="1:16" s="220" customFormat="1" ht="15" customHeight="1" x14ac:dyDescent="0.25">
      <c r="A544" s="244">
        <v>536</v>
      </c>
      <c r="B544" s="53" t="s">
        <v>257</v>
      </c>
      <c r="C544" s="72" t="s">
        <v>553</v>
      </c>
      <c r="D544" s="252" t="s">
        <v>38</v>
      </c>
      <c r="E544" s="168" t="s">
        <v>1943</v>
      </c>
      <c r="F544" s="168" t="s">
        <v>1923</v>
      </c>
      <c r="G544" s="248" t="s">
        <v>1924</v>
      </c>
      <c r="H544" s="253">
        <v>45536</v>
      </c>
      <c r="I544" s="253">
        <v>45901</v>
      </c>
      <c r="J544" s="48">
        <v>49884.55</v>
      </c>
      <c r="K544" s="265"/>
      <c r="L544" s="182">
        <f t="shared" si="55"/>
        <v>1516.4903200000001</v>
      </c>
      <c r="M544" s="242">
        <v>1837.71</v>
      </c>
      <c r="N544" s="182">
        <f t="shared" si="56"/>
        <v>1431.6865850000002</v>
      </c>
      <c r="O544" s="254">
        <v>27882.04</v>
      </c>
      <c r="P544" s="182">
        <f t="shared" si="54"/>
        <v>17216.623095000003</v>
      </c>
    </row>
    <row r="545" spans="1:16" s="220" customFormat="1" ht="15" customHeight="1" x14ac:dyDescent="0.25">
      <c r="A545" s="244">
        <v>537</v>
      </c>
      <c r="B545" s="53" t="s">
        <v>604</v>
      </c>
      <c r="C545" s="72" t="s">
        <v>603</v>
      </c>
      <c r="D545" s="252" t="s">
        <v>38</v>
      </c>
      <c r="E545" s="168" t="s">
        <v>1943</v>
      </c>
      <c r="F545" s="168" t="s">
        <v>1923</v>
      </c>
      <c r="G545" s="248" t="s">
        <v>1924</v>
      </c>
      <c r="H545" s="253">
        <v>45292</v>
      </c>
      <c r="I545" s="253">
        <v>45658</v>
      </c>
      <c r="J545" s="48">
        <v>49884.55</v>
      </c>
      <c r="K545" s="265"/>
      <c r="L545" s="182">
        <f t="shared" si="55"/>
        <v>1516.4903200000001</v>
      </c>
      <c r="M545" s="242">
        <v>1837.71</v>
      </c>
      <c r="N545" s="182">
        <f t="shared" si="56"/>
        <v>1431.6865850000002</v>
      </c>
      <c r="O545" s="254">
        <v>40068.639999999999</v>
      </c>
      <c r="P545" s="182">
        <f t="shared" si="54"/>
        <v>5030.0230950000041</v>
      </c>
    </row>
    <row r="546" spans="1:16" s="220" customFormat="1" ht="15" customHeight="1" x14ac:dyDescent="0.25">
      <c r="A546" s="244">
        <v>538</v>
      </c>
      <c r="B546" s="53" t="s">
        <v>402</v>
      </c>
      <c r="C546" s="72" t="s">
        <v>403</v>
      </c>
      <c r="D546" s="252" t="s">
        <v>38</v>
      </c>
      <c r="E546" s="168" t="s">
        <v>1943</v>
      </c>
      <c r="F546" s="168" t="s">
        <v>1923</v>
      </c>
      <c r="G546" s="248" t="s">
        <v>1924</v>
      </c>
      <c r="H546" s="253">
        <v>45566</v>
      </c>
      <c r="I546" s="253">
        <v>45931</v>
      </c>
      <c r="J546" s="48">
        <v>49884.55</v>
      </c>
      <c r="K546" s="265"/>
      <c r="L546" s="182">
        <f t="shared" si="55"/>
        <v>1516.4903200000001</v>
      </c>
      <c r="M546" s="242">
        <v>1837.71</v>
      </c>
      <c r="N546" s="182">
        <f t="shared" si="56"/>
        <v>1431.6865850000002</v>
      </c>
      <c r="O546" s="254">
        <v>1025</v>
      </c>
      <c r="P546" s="182">
        <f t="shared" si="54"/>
        <v>44073.663095000004</v>
      </c>
    </row>
    <row r="547" spans="1:16" s="220" customFormat="1" ht="15" customHeight="1" x14ac:dyDescent="0.25">
      <c r="A547" s="244">
        <v>539</v>
      </c>
      <c r="B547" s="53" t="s">
        <v>626</v>
      </c>
      <c r="C547" s="72" t="s">
        <v>627</v>
      </c>
      <c r="D547" s="252" t="s">
        <v>38</v>
      </c>
      <c r="E547" s="168" t="s">
        <v>1943</v>
      </c>
      <c r="F547" s="168" t="s">
        <v>1923</v>
      </c>
      <c r="G547" s="248" t="s">
        <v>1924</v>
      </c>
      <c r="H547" s="253">
        <v>45474</v>
      </c>
      <c r="I547" s="253">
        <v>45839</v>
      </c>
      <c r="J547" s="48">
        <v>49884.55</v>
      </c>
      <c r="K547" s="265"/>
      <c r="L547" s="182">
        <f t="shared" si="55"/>
        <v>1516.4903200000001</v>
      </c>
      <c r="M547" s="242">
        <v>1837.71</v>
      </c>
      <c r="N547" s="182">
        <f t="shared" si="56"/>
        <v>1431.6865850000002</v>
      </c>
      <c r="O547" s="254">
        <v>11053.72</v>
      </c>
      <c r="P547" s="182">
        <f t="shared" si="54"/>
        <v>34044.943095000002</v>
      </c>
    </row>
    <row r="548" spans="1:16" s="220" customFormat="1" ht="15" customHeight="1" x14ac:dyDescent="0.25">
      <c r="A548" s="244">
        <v>540</v>
      </c>
      <c r="B548" s="53" t="s">
        <v>592</v>
      </c>
      <c r="C548" s="72" t="s">
        <v>593</v>
      </c>
      <c r="D548" s="252" t="s">
        <v>38</v>
      </c>
      <c r="E548" s="168" t="s">
        <v>1943</v>
      </c>
      <c r="F548" s="168" t="s">
        <v>1923</v>
      </c>
      <c r="G548" s="248" t="s">
        <v>1924</v>
      </c>
      <c r="H548" s="253">
        <v>45536</v>
      </c>
      <c r="I548" s="253">
        <v>45901</v>
      </c>
      <c r="J548" s="48">
        <v>49884.55</v>
      </c>
      <c r="K548" s="265"/>
      <c r="L548" s="182">
        <f t="shared" si="55"/>
        <v>1516.4903200000001</v>
      </c>
      <c r="M548" s="242">
        <v>1837.71</v>
      </c>
      <c r="N548" s="182">
        <f t="shared" si="56"/>
        <v>1431.6865850000002</v>
      </c>
      <c r="O548" s="254">
        <v>32790.14</v>
      </c>
      <c r="P548" s="182">
        <f t="shared" si="54"/>
        <v>12308.523095000004</v>
      </c>
    </row>
    <row r="549" spans="1:16" s="220" customFormat="1" ht="15" customHeight="1" x14ac:dyDescent="0.25">
      <c r="A549" s="244">
        <v>541</v>
      </c>
      <c r="B549" s="53" t="s">
        <v>698</v>
      </c>
      <c r="C549" s="72" t="s">
        <v>699</v>
      </c>
      <c r="D549" s="252" t="s">
        <v>38</v>
      </c>
      <c r="E549" s="168" t="s">
        <v>1943</v>
      </c>
      <c r="F549" s="168" t="s">
        <v>1923</v>
      </c>
      <c r="G549" s="248" t="s">
        <v>1924</v>
      </c>
      <c r="H549" s="253">
        <v>45597</v>
      </c>
      <c r="I549" s="253">
        <v>45962</v>
      </c>
      <c r="J549" s="48">
        <v>49884.55</v>
      </c>
      <c r="K549" s="265"/>
      <c r="L549" s="182">
        <f t="shared" si="55"/>
        <v>1516.4903200000001</v>
      </c>
      <c r="M549" s="242">
        <v>1837.71</v>
      </c>
      <c r="N549" s="182">
        <f t="shared" si="56"/>
        <v>1431.6865850000002</v>
      </c>
      <c r="O549" s="254">
        <v>0</v>
      </c>
      <c r="P549" s="182">
        <f t="shared" ref="P549:P618" si="57">+J549-L549-M549-N549-O549</f>
        <v>45098.663095000004</v>
      </c>
    </row>
    <row r="550" spans="1:16" s="220" customFormat="1" ht="15" customHeight="1" x14ac:dyDescent="0.25">
      <c r="A550" s="244">
        <v>542</v>
      </c>
      <c r="B550" s="53" t="s">
        <v>190</v>
      </c>
      <c r="C550" s="72" t="s">
        <v>191</v>
      </c>
      <c r="D550" s="252" t="s">
        <v>51</v>
      </c>
      <c r="E550" s="168" t="s">
        <v>1943</v>
      </c>
      <c r="F550" s="168" t="s">
        <v>1923</v>
      </c>
      <c r="G550" s="248" t="s">
        <v>1924</v>
      </c>
      <c r="H550" s="253">
        <v>45536</v>
      </c>
      <c r="I550" s="253">
        <v>45901</v>
      </c>
      <c r="J550" s="48">
        <v>49884.55</v>
      </c>
      <c r="K550" s="265"/>
      <c r="L550" s="182">
        <f t="shared" si="55"/>
        <v>1516.4903200000001</v>
      </c>
      <c r="M550" s="242">
        <v>1837.71</v>
      </c>
      <c r="N550" s="182">
        <f t="shared" si="56"/>
        <v>1431.6865850000002</v>
      </c>
      <c r="O550" s="254">
        <v>8669.7000000000007</v>
      </c>
      <c r="P550" s="182">
        <f t="shared" si="57"/>
        <v>36428.963094999999</v>
      </c>
    </row>
    <row r="551" spans="1:16" s="220" customFormat="1" ht="15" customHeight="1" x14ac:dyDescent="0.25">
      <c r="A551" s="244">
        <v>543</v>
      </c>
      <c r="B551" s="53" t="s">
        <v>308</v>
      </c>
      <c r="C551" s="72" t="s">
        <v>309</v>
      </c>
      <c r="D551" s="252" t="s">
        <v>38</v>
      </c>
      <c r="E551" s="168" t="s">
        <v>1943</v>
      </c>
      <c r="F551" s="168" t="s">
        <v>1923</v>
      </c>
      <c r="G551" s="248" t="s">
        <v>1924</v>
      </c>
      <c r="H551" s="253">
        <v>45536</v>
      </c>
      <c r="I551" s="253">
        <v>45901</v>
      </c>
      <c r="J551" s="48">
        <v>49884.55</v>
      </c>
      <c r="K551" s="265"/>
      <c r="L551" s="182">
        <f t="shared" si="55"/>
        <v>1516.4903200000001</v>
      </c>
      <c r="M551" s="242">
        <v>1837.71</v>
      </c>
      <c r="N551" s="182">
        <f t="shared" si="56"/>
        <v>1431.6865850000002</v>
      </c>
      <c r="O551" s="254">
        <v>0</v>
      </c>
      <c r="P551" s="182">
        <f t="shared" si="57"/>
        <v>45098.663095000004</v>
      </c>
    </row>
    <row r="552" spans="1:16" s="220" customFormat="1" ht="15" customHeight="1" x14ac:dyDescent="0.25">
      <c r="A552" s="244">
        <v>544</v>
      </c>
      <c r="B552" s="53" t="s">
        <v>981</v>
      </c>
      <c r="C552" s="72" t="s">
        <v>2332</v>
      </c>
      <c r="D552" s="252" t="s">
        <v>38</v>
      </c>
      <c r="E552" s="168" t="s">
        <v>1943</v>
      </c>
      <c r="F552" s="168" t="s">
        <v>1923</v>
      </c>
      <c r="G552" s="248" t="s">
        <v>1924</v>
      </c>
      <c r="H552" s="253">
        <v>45597</v>
      </c>
      <c r="I552" s="253">
        <v>45962</v>
      </c>
      <c r="J552" s="48">
        <v>49884.55</v>
      </c>
      <c r="K552" s="265"/>
      <c r="L552" s="182">
        <f t="shared" si="55"/>
        <v>1516.4903200000001</v>
      </c>
      <c r="M552" s="242">
        <v>1837.71</v>
      </c>
      <c r="N552" s="182">
        <f t="shared" si="56"/>
        <v>1431.6865850000002</v>
      </c>
      <c r="O552" s="254">
        <v>23482.04</v>
      </c>
      <c r="P552" s="182">
        <f t="shared" si="57"/>
        <v>21616.623095000003</v>
      </c>
    </row>
    <row r="553" spans="1:16" s="220" customFormat="1" ht="15" customHeight="1" x14ac:dyDescent="0.25">
      <c r="A553" s="244">
        <v>545</v>
      </c>
      <c r="B553" s="53" t="s">
        <v>277</v>
      </c>
      <c r="C553" s="72" t="s">
        <v>278</v>
      </c>
      <c r="D553" s="252" t="s">
        <v>38</v>
      </c>
      <c r="E553" s="168" t="s">
        <v>1943</v>
      </c>
      <c r="F553" s="168" t="s">
        <v>1923</v>
      </c>
      <c r="G553" s="248" t="s">
        <v>1924</v>
      </c>
      <c r="H553" s="253">
        <v>45536</v>
      </c>
      <c r="I553" s="253">
        <v>45901</v>
      </c>
      <c r="J553" s="48">
        <v>49884.55</v>
      </c>
      <c r="K553" s="265"/>
      <c r="L553" s="182">
        <f t="shared" si="55"/>
        <v>1516.4903200000001</v>
      </c>
      <c r="M553" s="242">
        <v>1837.71</v>
      </c>
      <c r="N553" s="182">
        <f t="shared" si="56"/>
        <v>1431.6865850000002</v>
      </c>
      <c r="O553" s="254">
        <v>20475.72</v>
      </c>
      <c r="P553" s="182">
        <f t="shared" si="57"/>
        <v>24622.943095000002</v>
      </c>
    </row>
    <row r="554" spans="1:16" s="220" customFormat="1" ht="15" customHeight="1" x14ac:dyDescent="0.25">
      <c r="A554" s="244">
        <v>546</v>
      </c>
      <c r="B554" s="53" t="s">
        <v>1208</v>
      </c>
      <c r="C554" s="72" t="s">
        <v>1209</v>
      </c>
      <c r="D554" s="252" t="s">
        <v>38</v>
      </c>
      <c r="E554" s="168" t="s">
        <v>1943</v>
      </c>
      <c r="F554" s="168" t="s">
        <v>1923</v>
      </c>
      <c r="G554" s="248" t="s">
        <v>1924</v>
      </c>
      <c r="H554" s="253">
        <v>45352</v>
      </c>
      <c r="I554" s="253">
        <v>45717</v>
      </c>
      <c r="J554" s="48">
        <v>49884.55</v>
      </c>
      <c r="K554" s="265"/>
      <c r="L554" s="182">
        <f t="shared" si="55"/>
        <v>1516.4903200000001</v>
      </c>
      <c r="M554" s="242">
        <v>1837.71</v>
      </c>
      <c r="N554" s="182">
        <f t="shared" si="56"/>
        <v>1431.6865850000002</v>
      </c>
      <c r="O554" s="254">
        <v>4394.28</v>
      </c>
      <c r="P554" s="182">
        <f t="shared" si="57"/>
        <v>40704.383095000005</v>
      </c>
    </row>
    <row r="555" spans="1:16" s="220" customFormat="1" ht="15" customHeight="1" x14ac:dyDescent="0.25">
      <c r="A555" s="244">
        <v>547</v>
      </c>
      <c r="B555" s="53" t="s">
        <v>1074</v>
      </c>
      <c r="C555" s="72" t="s">
        <v>1075</v>
      </c>
      <c r="D555" s="252" t="s">
        <v>38</v>
      </c>
      <c r="E555" s="168" t="s">
        <v>1943</v>
      </c>
      <c r="F555" s="168" t="s">
        <v>1923</v>
      </c>
      <c r="G555" s="248" t="s">
        <v>1924</v>
      </c>
      <c r="H555" s="253">
        <v>45536</v>
      </c>
      <c r="I555" s="253">
        <v>45901</v>
      </c>
      <c r="J555" s="48">
        <v>49884.55</v>
      </c>
      <c r="K555" s="265"/>
      <c r="L555" s="182">
        <f t="shared" ref="L555:L625" si="58">+J555/100*3.04</f>
        <v>1516.4903200000001</v>
      </c>
      <c r="M555" s="242">
        <v>1837.71</v>
      </c>
      <c r="N555" s="182">
        <f t="shared" ref="N555:N625" si="59">+J555/100*2.87</f>
        <v>1431.6865850000002</v>
      </c>
      <c r="O555" s="254">
        <v>0</v>
      </c>
      <c r="P555" s="182">
        <f t="shared" si="57"/>
        <v>45098.663095000004</v>
      </c>
    </row>
    <row r="556" spans="1:16" s="220" customFormat="1" ht="15" customHeight="1" x14ac:dyDescent="0.25">
      <c r="A556" s="244">
        <v>548</v>
      </c>
      <c r="B556" s="53" t="s">
        <v>582</v>
      </c>
      <c r="C556" s="72" t="s">
        <v>583</v>
      </c>
      <c r="D556" s="252" t="s">
        <v>38</v>
      </c>
      <c r="E556" s="168" t="s">
        <v>1943</v>
      </c>
      <c r="F556" s="168" t="s">
        <v>1923</v>
      </c>
      <c r="G556" s="248" t="s">
        <v>1924</v>
      </c>
      <c r="H556" s="253">
        <v>45292</v>
      </c>
      <c r="I556" s="253">
        <v>45658</v>
      </c>
      <c r="J556" s="48">
        <v>49884.55</v>
      </c>
      <c r="K556" s="265"/>
      <c r="L556" s="182">
        <f t="shared" si="58"/>
        <v>1516.4903200000001</v>
      </c>
      <c r="M556" s="242">
        <v>1837.71</v>
      </c>
      <c r="N556" s="182">
        <f t="shared" si="59"/>
        <v>1431.6865850000002</v>
      </c>
      <c r="O556" s="254">
        <v>0</v>
      </c>
      <c r="P556" s="182">
        <f t="shared" si="57"/>
        <v>45098.663095000004</v>
      </c>
    </row>
    <row r="557" spans="1:16" s="220" customFormat="1" ht="15" customHeight="1" x14ac:dyDescent="0.25">
      <c r="A557" s="244">
        <v>549</v>
      </c>
      <c r="B557" s="53" t="s">
        <v>296</v>
      </c>
      <c r="C557" s="72" t="s">
        <v>297</v>
      </c>
      <c r="D557" s="252" t="s">
        <v>38</v>
      </c>
      <c r="E557" s="168" t="s">
        <v>1943</v>
      </c>
      <c r="F557" s="168" t="s">
        <v>1923</v>
      </c>
      <c r="G557" s="248" t="s">
        <v>1924</v>
      </c>
      <c r="H557" s="253">
        <v>45566</v>
      </c>
      <c r="I557" s="253">
        <v>45931</v>
      </c>
      <c r="J557" s="48">
        <v>49884.55</v>
      </c>
      <c r="K557" s="265"/>
      <c r="L557" s="182">
        <f t="shared" si="58"/>
        <v>1516.4903200000001</v>
      </c>
      <c r="M557" s="242">
        <v>1837.71</v>
      </c>
      <c r="N557" s="182">
        <f t="shared" si="59"/>
        <v>1431.6865850000002</v>
      </c>
      <c r="O557" s="254">
        <v>20293.53</v>
      </c>
      <c r="P557" s="182">
        <f t="shared" si="57"/>
        <v>24805.133095000005</v>
      </c>
    </row>
    <row r="558" spans="1:16" s="220" customFormat="1" ht="15" customHeight="1" x14ac:dyDescent="0.25">
      <c r="A558" s="244">
        <v>550</v>
      </c>
      <c r="B558" s="53" t="s">
        <v>527</v>
      </c>
      <c r="C558" s="72" t="s">
        <v>528</v>
      </c>
      <c r="D558" s="252" t="s">
        <v>38</v>
      </c>
      <c r="E558" s="168" t="s">
        <v>1943</v>
      </c>
      <c r="F558" s="168" t="s">
        <v>1923</v>
      </c>
      <c r="G558" s="248" t="s">
        <v>1924</v>
      </c>
      <c r="H558" s="253">
        <v>45536</v>
      </c>
      <c r="I558" s="253">
        <v>45901</v>
      </c>
      <c r="J558" s="48">
        <v>49884.55</v>
      </c>
      <c r="K558" s="265"/>
      <c r="L558" s="182">
        <f t="shared" si="58"/>
        <v>1516.4903200000001</v>
      </c>
      <c r="M558" s="242">
        <v>1837.71</v>
      </c>
      <c r="N558" s="182">
        <f t="shared" si="59"/>
        <v>1431.6865850000002</v>
      </c>
      <c r="O558" s="254">
        <v>1461.08</v>
      </c>
      <c r="P558" s="182">
        <f t="shared" si="57"/>
        <v>43637.583095000002</v>
      </c>
    </row>
    <row r="559" spans="1:16" s="220" customFormat="1" ht="15" customHeight="1" x14ac:dyDescent="0.25">
      <c r="A559" s="244">
        <v>551</v>
      </c>
      <c r="B559" s="53" t="s">
        <v>457</v>
      </c>
      <c r="C559" s="72" t="s">
        <v>458</v>
      </c>
      <c r="D559" s="252" t="s">
        <v>38</v>
      </c>
      <c r="E559" s="168" t="s">
        <v>1943</v>
      </c>
      <c r="F559" s="168" t="s">
        <v>1923</v>
      </c>
      <c r="G559" s="248" t="s">
        <v>1924</v>
      </c>
      <c r="H559" s="253">
        <v>45536</v>
      </c>
      <c r="I559" s="253">
        <v>45901</v>
      </c>
      <c r="J559" s="48">
        <v>49884.55</v>
      </c>
      <c r="K559" s="265"/>
      <c r="L559" s="182">
        <f t="shared" si="58"/>
        <v>1516.4903200000001</v>
      </c>
      <c r="M559" s="242">
        <v>1837.71</v>
      </c>
      <c r="N559" s="182">
        <f t="shared" si="59"/>
        <v>1431.6865850000002</v>
      </c>
      <c r="O559" s="254">
        <v>0</v>
      </c>
      <c r="P559" s="182">
        <f t="shared" si="57"/>
        <v>45098.663095000004</v>
      </c>
    </row>
    <row r="560" spans="1:16" s="220" customFormat="1" ht="15" customHeight="1" x14ac:dyDescent="0.25">
      <c r="A560" s="244">
        <v>552</v>
      </c>
      <c r="B560" s="53" t="s">
        <v>120</v>
      </c>
      <c r="C560" s="72" t="s">
        <v>121</v>
      </c>
      <c r="D560" s="252" t="s">
        <v>38</v>
      </c>
      <c r="E560" s="168" t="s">
        <v>1943</v>
      </c>
      <c r="F560" s="168" t="s">
        <v>1923</v>
      </c>
      <c r="G560" s="248" t="s">
        <v>1924</v>
      </c>
      <c r="H560" s="253">
        <v>45566</v>
      </c>
      <c r="I560" s="253">
        <v>45931</v>
      </c>
      <c r="J560" s="48">
        <v>49884.55</v>
      </c>
      <c r="K560" s="265"/>
      <c r="L560" s="182">
        <f t="shared" si="58"/>
        <v>1516.4903200000001</v>
      </c>
      <c r="M560" s="242">
        <v>1837.71</v>
      </c>
      <c r="N560" s="182">
        <f t="shared" si="59"/>
        <v>1431.6865850000002</v>
      </c>
      <c r="O560" s="254">
        <v>0</v>
      </c>
      <c r="P560" s="182">
        <f t="shared" si="57"/>
        <v>45098.663095000004</v>
      </c>
    </row>
    <row r="561" spans="1:16" s="220" customFormat="1" ht="15" customHeight="1" x14ac:dyDescent="0.25">
      <c r="A561" s="244">
        <v>553</v>
      </c>
      <c r="B561" s="53" t="s">
        <v>522</v>
      </c>
      <c r="C561" s="72" t="s">
        <v>523</v>
      </c>
      <c r="D561" s="252" t="s">
        <v>38</v>
      </c>
      <c r="E561" s="168" t="s">
        <v>1943</v>
      </c>
      <c r="F561" s="168" t="s">
        <v>1923</v>
      </c>
      <c r="G561" s="248" t="s">
        <v>1924</v>
      </c>
      <c r="H561" s="253">
        <v>45352</v>
      </c>
      <c r="I561" s="253">
        <v>45717</v>
      </c>
      <c r="J561" s="48">
        <v>49884.55</v>
      </c>
      <c r="K561" s="265"/>
      <c r="L561" s="182">
        <f t="shared" si="58"/>
        <v>1516.4903200000001</v>
      </c>
      <c r="M561" s="242">
        <v>1837.71</v>
      </c>
      <c r="N561" s="182">
        <f t="shared" si="59"/>
        <v>1431.6865850000002</v>
      </c>
      <c r="O561" s="254">
        <v>27165.58</v>
      </c>
      <c r="P561" s="182">
        <f t="shared" si="57"/>
        <v>17933.083095000002</v>
      </c>
    </row>
    <row r="562" spans="1:16" s="220" customFormat="1" ht="15" customHeight="1" x14ac:dyDescent="0.25">
      <c r="A562" s="244">
        <v>554</v>
      </c>
      <c r="B562" s="53" t="s">
        <v>1616</v>
      </c>
      <c r="C562" s="72" t="s">
        <v>1617</v>
      </c>
      <c r="D562" s="252" t="s">
        <v>38</v>
      </c>
      <c r="E562" s="168" t="s">
        <v>1943</v>
      </c>
      <c r="F562" s="168" t="s">
        <v>1923</v>
      </c>
      <c r="G562" s="248" t="s">
        <v>1924</v>
      </c>
      <c r="H562" s="253">
        <v>45597</v>
      </c>
      <c r="I562" s="253">
        <v>45962</v>
      </c>
      <c r="J562" s="48">
        <v>49884.55</v>
      </c>
      <c r="K562" s="265"/>
      <c r="L562" s="182">
        <f t="shared" si="58"/>
        <v>1516.4903200000001</v>
      </c>
      <c r="M562" s="242">
        <v>1837.71</v>
      </c>
      <c r="N562" s="182">
        <f t="shared" si="59"/>
        <v>1431.6865850000002</v>
      </c>
      <c r="O562" s="254">
        <v>1500</v>
      </c>
      <c r="P562" s="182">
        <f t="shared" si="57"/>
        <v>43598.663095000004</v>
      </c>
    </row>
    <row r="563" spans="1:16" s="220" customFormat="1" ht="15" customHeight="1" x14ac:dyDescent="0.25">
      <c r="A563" s="244">
        <v>555</v>
      </c>
      <c r="B563" s="53" t="s">
        <v>1569</v>
      </c>
      <c r="C563" s="72" t="s">
        <v>1570</v>
      </c>
      <c r="D563" s="252" t="s">
        <v>38</v>
      </c>
      <c r="E563" s="168" t="s">
        <v>1943</v>
      </c>
      <c r="F563" s="168" t="s">
        <v>1923</v>
      </c>
      <c r="G563" s="248" t="s">
        <v>1924</v>
      </c>
      <c r="H563" s="253">
        <v>45323</v>
      </c>
      <c r="I563" s="253">
        <v>45689</v>
      </c>
      <c r="J563" s="48">
        <v>49884.55</v>
      </c>
      <c r="K563" s="265"/>
      <c r="L563" s="182">
        <f t="shared" si="58"/>
        <v>1516.4903200000001</v>
      </c>
      <c r="M563" s="242">
        <v>1837.71</v>
      </c>
      <c r="N563" s="182">
        <f t="shared" si="59"/>
        <v>1431.6865850000002</v>
      </c>
      <c r="O563" s="254">
        <v>0</v>
      </c>
      <c r="P563" s="182">
        <f t="shared" si="57"/>
        <v>45098.663095000004</v>
      </c>
    </row>
    <row r="564" spans="1:16" s="220" customFormat="1" ht="15" customHeight="1" x14ac:dyDescent="0.25">
      <c r="A564" s="244">
        <v>556</v>
      </c>
      <c r="B564" s="53" t="s">
        <v>161</v>
      </c>
      <c r="C564" s="72" t="s">
        <v>162</v>
      </c>
      <c r="D564" s="252" t="s">
        <v>38</v>
      </c>
      <c r="E564" s="168" t="s">
        <v>1943</v>
      </c>
      <c r="F564" s="168" t="s">
        <v>1923</v>
      </c>
      <c r="G564" s="248" t="s">
        <v>1924</v>
      </c>
      <c r="H564" s="253">
        <v>45536</v>
      </c>
      <c r="I564" s="253">
        <v>45901</v>
      </c>
      <c r="J564" s="48">
        <v>49884.55</v>
      </c>
      <c r="K564" s="265"/>
      <c r="L564" s="182">
        <f t="shared" si="58"/>
        <v>1516.4903200000001</v>
      </c>
      <c r="M564" s="242">
        <v>1837.71</v>
      </c>
      <c r="N564" s="182">
        <f t="shared" si="59"/>
        <v>1431.6865850000002</v>
      </c>
      <c r="O564" s="254">
        <v>0</v>
      </c>
      <c r="P564" s="182">
        <f t="shared" si="57"/>
        <v>45098.663095000004</v>
      </c>
    </row>
    <row r="565" spans="1:16" s="220" customFormat="1" ht="15" customHeight="1" x14ac:dyDescent="0.25">
      <c r="A565" s="244">
        <v>557</v>
      </c>
      <c r="B565" s="53" t="s">
        <v>522</v>
      </c>
      <c r="C565" s="72" t="s">
        <v>1234</v>
      </c>
      <c r="D565" s="252" t="s">
        <v>38</v>
      </c>
      <c r="E565" s="168" t="s">
        <v>1943</v>
      </c>
      <c r="F565" s="168" t="s">
        <v>1923</v>
      </c>
      <c r="G565" s="248" t="s">
        <v>1924</v>
      </c>
      <c r="H565" s="253">
        <v>45323</v>
      </c>
      <c r="I565" s="253">
        <v>45689</v>
      </c>
      <c r="J565" s="48">
        <v>49884.55</v>
      </c>
      <c r="K565" s="265"/>
      <c r="L565" s="182">
        <f t="shared" si="58"/>
        <v>1516.4903200000001</v>
      </c>
      <c r="M565" s="242">
        <v>1323.07</v>
      </c>
      <c r="N565" s="182">
        <f t="shared" si="59"/>
        <v>1431.6865850000002</v>
      </c>
      <c r="O565" s="254">
        <v>24912.959999999999</v>
      </c>
      <c r="P565" s="182">
        <f t="shared" si="57"/>
        <v>20700.343095000004</v>
      </c>
    </row>
    <row r="566" spans="1:16" s="220" customFormat="1" ht="15" customHeight="1" x14ac:dyDescent="0.25">
      <c r="A566" s="244">
        <v>558</v>
      </c>
      <c r="B566" s="53" t="s">
        <v>273</v>
      </c>
      <c r="C566" s="72" t="s">
        <v>274</v>
      </c>
      <c r="D566" s="252" t="s">
        <v>38</v>
      </c>
      <c r="E566" s="168" t="s">
        <v>1943</v>
      </c>
      <c r="F566" s="168" t="s">
        <v>1923</v>
      </c>
      <c r="G566" s="248" t="s">
        <v>1924</v>
      </c>
      <c r="H566" s="253">
        <v>45536</v>
      </c>
      <c r="I566" s="253">
        <v>45901</v>
      </c>
      <c r="J566" s="48">
        <v>49884.55</v>
      </c>
      <c r="K566" s="265"/>
      <c r="L566" s="182">
        <f t="shared" si="58"/>
        <v>1516.4903200000001</v>
      </c>
      <c r="M566" s="242">
        <v>1837.71</v>
      </c>
      <c r="N566" s="182">
        <f t="shared" si="59"/>
        <v>1431.6865850000002</v>
      </c>
      <c r="O566" s="254">
        <v>17027.41</v>
      </c>
      <c r="P566" s="182">
        <f t="shared" si="57"/>
        <v>28071.253095000004</v>
      </c>
    </row>
    <row r="567" spans="1:16" s="220" customFormat="1" ht="15" customHeight="1" x14ac:dyDescent="0.25">
      <c r="A567" s="244">
        <v>559</v>
      </c>
      <c r="B567" s="53" t="s">
        <v>615</v>
      </c>
      <c r="C567" s="72" t="s">
        <v>616</v>
      </c>
      <c r="D567" s="252" t="s">
        <v>38</v>
      </c>
      <c r="E567" s="168" t="s">
        <v>1943</v>
      </c>
      <c r="F567" s="168" t="s">
        <v>1923</v>
      </c>
      <c r="G567" s="248" t="s">
        <v>1924</v>
      </c>
      <c r="H567" s="253">
        <v>45505</v>
      </c>
      <c r="I567" s="253">
        <v>45870</v>
      </c>
      <c r="J567" s="48">
        <v>49884.55</v>
      </c>
      <c r="K567" s="265"/>
      <c r="L567" s="182">
        <f t="shared" si="58"/>
        <v>1516.4903200000001</v>
      </c>
      <c r="M567" s="242">
        <v>1837.71</v>
      </c>
      <c r="N567" s="182">
        <f t="shared" si="59"/>
        <v>1431.6865850000002</v>
      </c>
      <c r="O567" s="254">
        <v>33575.72</v>
      </c>
      <c r="P567" s="182">
        <f t="shared" si="57"/>
        <v>11522.943095000002</v>
      </c>
    </row>
    <row r="568" spans="1:16" s="220" customFormat="1" ht="15" customHeight="1" x14ac:dyDescent="0.25">
      <c r="A568" s="244">
        <v>560</v>
      </c>
      <c r="B568" s="53" t="s">
        <v>211</v>
      </c>
      <c r="C568" s="72" t="s">
        <v>212</v>
      </c>
      <c r="D568" s="252" t="s">
        <v>38</v>
      </c>
      <c r="E568" s="168" t="s">
        <v>1943</v>
      </c>
      <c r="F568" s="168" t="s">
        <v>1923</v>
      </c>
      <c r="G568" s="248" t="s">
        <v>1924</v>
      </c>
      <c r="H568" s="253">
        <v>45413</v>
      </c>
      <c r="I568" s="253">
        <v>45778</v>
      </c>
      <c r="J568" s="48">
        <v>49884.55</v>
      </c>
      <c r="K568" s="265"/>
      <c r="L568" s="182">
        <f t="shared" si="58"/>
        <v>1516.4903200000001</v>
      </c>
      <c r="M568" s="242">
        <v>1837.71</v>
      </c>
      <c r="N568" s="182">
        <f t="shared" si="59"/>
        <v>1431.6865850000002</v>
      </c>
      <c r="O568" s="254">
        <v>3010</v>
      </c>
      <c r="P568" s="182">
        <f t="shared" si="57"/>
        <v>42088.663095000004</v>
      </c>
    </row>
    <row r="569" spans="1:16" s="220" customFormat="1" ht="15" customHeight="1" x14ac:dyDescent="0.25">
      <c r="A569" s="244">
        <v>561</v>
      </c>
      <c r="B569" s="53" t="s">
        <v>1596</v>
      </c>
      <c r="C569" s="72" t="s">
        <v>1597</v>
      </c>
      <c r="D569" s="252" t="s">
        <v>38</v>
      </c>
      <c r="E569" s="168" t="s">
        <v>1943</v>
      </c>
      <c r="F569" s="168" t="s">
        <v>1923</v>
      </c>
      <c r="G569" s="248" t="s">
        <v>1924</v>
      </c>
      <c r="H569" s="253">
        <v>45597</v>
      </c>
      <c r="I569" s="253">
        <v>45962</v>
      </c>
      <c r="J569" s="48">
        <v>49884.55</v>
      </c>
      <c r="K569" s="265"/>
      <c r="L569" s="182">
        <f t="shared" si="58"/>
        <v>1516.4903200000001</v>
      </c>
      <c r="M569" s="242">
        <v>1837.71</v>
      </c>
      <c r="N569" s="182">
        <f t="shared" si="59"/>
        <v>1431.6865850000002</v>
      </c>
      <c r="O569" s="254">
        <v>0</v>
      </c>
      <c r="P569" s="182">
        <f t="shared" si="57"/>
        <v>45098.663095000004</v>
      </c>
    </row>
    <row r="570" spans="1:16" s="220" customFormat="1" ht="15" customHeight="1" x14ac:dyDescent="0.25">
      <c r="A570" s="244">
        <v>562</v>
      </c>
      <c r="B570" s="53" t="s">
        <v>1192</v>
      </c>
      <c r="C570" s="72" t="s">
        <v>1193</v>
      </c>
      <c r="D570" s="252" t="s">
        <v>38</v>
      </c>
      <c r="E570" s="168" t="s">
        <v>1943</v>
      </c>
      <c r="F570" s="168" t="s">
        <v>2062</v>
      </c>
      <c r="G570" s="248" t="s">
        <v>1924</v>
      </c>
      <c r="H570" s="253">
        <v>45383</v>
      </c>
      <c r="I570" s="253">
        <v>45748</v>
      </c>
      <c r="J570" s="48">
        <v>49884.55</v>
      </c>
      <c r="K570" s="265"/>
      <c r="L570" s="182">
        <f t="shared" si="58"/>
        <v>1516.4903200000001</v>
      </c>
      <c r="M570" s="242">
        <v>1837.71</v>
      </c>
      <c r="N570" s="182">
        <f t="shared" si="59"/>
        <v>1431.6865850000002</v>
      </c>
      <c r="O570" s="254">
        <v>0</v>
      </c>
      <c r="P570" s="182">
        <f t="shared" si="57"/>
        <v>45098.663095000004</v>
      </c>
    </row>
    <row r="571" spans="1:16" s="220" customFormat="1" ht="15" customHeight="1" x14ac:dyDescent="0.25">
      <c r="A571" s="244">
        <v>563</v>
      </c>
      <c r="B571" s="53" t="s">
        <v>996</v>
      </c>
      <c r="C571" s="72" t="s">
        <v>2519</v>
      </c>
      <c r="D571" s="252" t="s">
        <v>38</v>
      </c>
      <c r="E571" s="168" t="s">
        <v>1943</v>
      </c>
      <c r="F571" s="168" t="s">
        <v>1923</v>
      </c>
      <c r="G571" s="248" t="s">
        <v>1924</v>
      </c>
      <c r="H571" s="253">
        <v>45536</v>
      </c>
      <c r="I571" s="253">
        <v>45901</v>
      </c>
      <c r="J571" s="48">
        <v>49884.55</v>
      </c>
      <c r="K571" s="265"/>
      <c r="L571" s="182">
        <f t="shared" si="58"/>
        <v>1516.4903200000001</v>
      </c>
      <c r="M571" s="242">
        <v>1837.71</v>
      </c>
      <c r="N571" s="182">
        <f t="shared" si="59"/>
        <v>1431.6865850000002</v>
      </c>
      <c r="O571" s="254">
        <v>0</v>
      </c>
      <c r="P571" s="182">
        <f t="shared" si="57"/>
        <v>45098.663095000004</v>
      </c>
    </row>
    <row r="572" spans="1:16" s="220" customFormat="1" ht="15" customHeight="1" x14ac:dyDescent="0.25">
      <c r="A572" s="244">
        <v>564</v>
      </c>
      <c r="B572" s="53" t="s">
        <v>2520</v>
      </c>
      <c r="C572" s="72" t="s">
        <v>2521</v>
      </c>
      <c r="D572" s="252" t="s">
        <v>38</v>
      </c>
      <c r="E572" s="168" t="s">
        <v>1943</v>
      </c>
      <c r="F572" s="168" t="s">
        <v>1923</v>
      </c>
      <c r="G572" s="248" t="s">
        <v>1924</v>
      </c>
      <c r="H572" s="253">
        <v>45536</v>
      </c>
      <c r="I572" s="253">
        <v>45901</v>
      </c>
      <c r="J572" s="48">
        <v>49884.55</v>
      </c>
      <c r="K572" s="265"/>
      <c r="L572" s="182">
        <f t="shared" si="58"/>
        <v>1516.4903200000001</v>
      </c>
      <c r="M572" s="242">
        <v>1837.71</v>
      </c>
      <c r="N572" s="182">
        <f t="shared" si="59"/>
        <v>1431.6865850000002</v>
      </c>
      <c r="O572" s="254">
        <v>2025</v>
      </c>
      <c r="P572" s="182">
        <f t="shared" si="57"/>
        <v>43073.663095000004</v>
      </c>
    </row>
    <row r="573" spans="1:16" s="220" customFormat="1" ht="15" customHeight="1" x14ac:dyDescent="0.25">
      <c r="A573" s="244">
        <v>565</v>
      </c>
      <c r="B573" s="53" t="s">
        <v>2522</v>
      </c>
      <c r="C573" s="72" t="s">
        <v>33</v>
      </c>
      <c r="D573" s="252" t="s">
        <v>38</v>
      </c>
      <c r="E573" s="168" t="s">
        <v>1943</v>
      </c>
      <c r="F573" s="168" t="s">
        <v>1923</v>
      </c>
      <c r="G573" s="248" t="s">
        <v>1924</v>
      </c>
      <c r="H573" s="253">
        <v>45536</v>
      </c>
      <c r="I573" s="253">
        <v>45901</v>
      </c>
      <c r="J573" s="48">
        <v>49884.55</v>
      </c>
      <c r="K573" s="265"/>
      <c r="L573" s="182">
        <f t="shared" si="58"/>
        <v>1516.4903200000001</v>
      </c>
      <c r="M573" s="242">
        <v>1837.71</v>
      </c>
      <c r="N573" s="182">
        <f t="shared" si="59"/>
        <v>1431.6865850000002</v>
      </c>
      <c r="O573" s="254"/>
      <c r="P573" s="182">
        <f t="shared" si="57"/>
        <v>45098.663095000004</v>
      </c>
    </row>
    <row r="574" spans="1:16" s="220" customFormat="1" ht="15" customHeight="1" x14ac:dyDescent="0.25">
      <c r="A574" s="244">
        <v>566</v>
      </c>
      <c r="B574" s="53" t="s">
        <v>2919</v>
      </c>
      <c r="C574" s="72" t="s">
        <v>2920</v>
      </c>
      <c r="D574" s="252" t="s">
        <v>38</v>
      </c>
      <c r="E574" s="168" t="s">
        <v>1943</v>
      </c>
      <c r="F574" s="168" t="s">
        <v>1923</v>
      </c>
      <c r="G574" s="248" t="s">
        <v>1924</v>
      </c>
      <c r="H574" s="253">
        <v>45870</v>
      </c>
      <c r="I574" s="253">
        <v>46235</v>
      </c>
      <c r="J574" s="48">
        <v>49885</v>
      </c>
      <c r="K574" s="265"/>
      <c r="L574" s="182">
        <f t="shared" ref="L574:L581" si="60">+J574/100*3.04</f>
        <v>1516.5040000000001</v>
      </c>
      <c r="M574" s="242">
        <v>224.39</v>
      </c>
      <c r="N574" s="182">
        <f t="shared" ref="N574:N581" si="61">+J574/100*2.87</f>
        <v>1431.6995000000002</v>
      </c>
      <c r="O574" s="254">
        <v>26835.96</v>
      </c>
      <c r="P574" s="182">
        <f t="shared" ref="P574:P581" si="62">+J574-L574-M574-N574-O574</f>
        <v>19876.446499999998</v>
      </c>
    </row>
    <row r="575" spans="1:16" s="220" customFormat="1" ht="15" customHeight="1" x14ac:dyDescent="0.25">
      <c r="A575" s="244">
        <v>567</v>
      </c>
      <c r="B575" s="53" t="s">
        <v>2650</v>
      </c>
      <c r="C575" s="72" t="s">
        <v>2651</v>
      </c>
      <c r="D575" s="252" t="s">
        <v>38</v>
      </c>
      <c r="E575" s="168" t="s">
        <v>1943</v>
      </c>
      <c r="F575" s="168" t="s">
        <v>1923</v>
      </c>
      <c r="G575" s="248" t="s">
        <v>1924</v>
      </c>
      <c r="H575" s="253">
        <v>45658</v>
      </c>
      <c r="I575" s="253">
        <v>46023</v>
      </c>
      <c r="J575" s="48">
        <v>49884.55</v>
      </c>
      <c r="K575" s="265"/>
      <c r="L575" s="182">
        <f t="shared" si="60"/>
        <v>1516.4903200000001</v>
      </c>
      <c r="M575" s="242">
        <v>1837.71</v>
      </c>
      <c r="N575" s="182">
        <f t="shared" si="61"/>
        <v>1431.6865850000002</v>
      </c>
      <c r="O575" s="254"/>
      <c r="P575" s="182">
        <f t="shared" si="62"/>
        <v>45098.663095000004</v>
      </c>
    </row>
    <row r="576" spans="1:16" s="220" customFormat="1" ht="15" customHeight="1" x14ac:dyDescent="0.25">
      <c r="A576" s="244">
        <v>568</v>
      </c>
      <c r="B576" s="53" t="s">
        <v>2652</v>
      </c>
      <c r="C576" s="72" t="s">
        <v>2653</v>
      </c>
      <c r="D576" s="252" t="s">
        <v>38</v>
      </c>
      <c r="E576" s="168" t="s">
        <v>1943</v>
      </c>
      <c r="F576" s="168" t="s">
        <v>1923</v>
      </c>
      <c r="G576" s="248" t="s">
        <v>1924</v>
      </c>
      <c r="H576" s="253">
        <v>45658</v>
      </c>
      <c r="I576" s="253">
        <v>46023</v>
      </c>
      <c r="J576" s="48">
        <v>49884.55</v>
      </c>
      <c r="K576" s="265"/>
      <c r="L576" s="182">
        <f t="shared" si="60"/>
        <v>1516.4903200000001</v>
      </c>
      <c r="M576" s="242">
        <v>1837.71</v>
      </c>
      <c r="N576" s="182">
        <f t="shared" si="61"/>
        <v>1431.6865850000002</v>
      </c>
      <c r="O576" s="254"/>
      <c r="P576" s="182">
        <f t="shared" si="62"/>
        <v>45098.663095000004</v>
      </c>
    </row>
    <row r="577" spans="1:16" s="220" customFormat="1" ht="15" customHeight="1" x14ac:dyDescent="0.25">
      <c r="A577" s="244">
        <v>569</v>
      </c>
      <c r="B577" s="53" t="s">
        <v>2654</v>
      </c>
      <c r="C577" s="72" t="s">
        <v>2655</v>
      </c>
      <c r="D577" s="252" t="s">
        <v>38</v>
      </c>
      <c r="E577" s="168" t="s">
        <v>1943</v>
      </c>
      <c r="F577" s="168" t="s">
        <v>1923</v>
      </c>
      <c r="G577" s="248" t="s">
        <v>1924</v>
      </c>
      <c r="H577" s="253">
        <v>45658</v>
      </c>
      <c r="I577" s="253">
        <v>46023</v>
      </c>
      <c r="J577" s="48">
        <v>49884.55</v>
      </c>
      <c r="K577" s="265"/>
      <c r="L577" s="182">
        <f t="shared" si="60"/>
        <v>1516.4903200000001</v>
      </c>
      <c r="M577" s="242">
        <v>1837.71</v>
      </c>
      <c r="N577" s="182">
        <f t="shared" si="61"/>
        <v>1431.6865850000002</v>
      </c>
      <c r="O577" s="254"/>
      <c r="P577" s="182">
        <f t="shared" si="62"/>
        <v>45098.663095000004</v>
      </c>
    </row>
    <row r="578" spans="1:16" s="220" customFormat="1" ht="15" customHeight="1" x14ac:dyDescent="0.25">
      <c r="A578" s="244">
        <v>570</v>
      </c>
      <c r="B578" s="53" t="s">
        <v>2799</v>
      </c>
      <c r="C578" s="72" t="s">
        <v>2800</v>
      </c>
      <c r="D578" s="252" t="s">
        <v>38</v>
      </c>
      <c r="E578" s="168" t="s">
        <v>1943</v>
      </c>
      <c r="F578" s="168" t="s">
        <v>1923</v>
      </c>
      <c r="G578" s="248" t="s">
        <v>1924</v>
      </c>
      <c r="H578" s="253">
        <v>45748</v>
      </c>
      <c r="I578" s="253">
        <v>46113</v>
      </c>
      <c r="J578" s="48">
        <v>49884.55</v>
      </c>
      <c r="K578" s="265"/>
      <c r="L578" s="182">
        <f t="shared" si="60"/>
        <v>1516.4903200000001</v>
      </c>
      <c r="M578" s="242">
        <v>1837.71</v>
      </c>
      <c r="N578" s="182">
        <f t="shared" si="61"/>
        <v>1431.6865850000002</v>
      </c>
      <c r="O578" s="254"/>
      <c r="P578" s="182">
        <f t="shared" si="62"/>
        <v>45098.663095000004</v>
      </c>
    </row>
    <row r="579" spans="1:16" s="220" customFormat="1" ht="15" customHeight="1" x14ac:dyDescent="0.25">
      <c r="A579" s="244">
        <v>571</v>
      </c>
      <c r="B579" s="53" t="s">
        <v>2955</v>
      </c>
      <c r="C579" s="72" t="s">
        <v>2956</v>
      </c>
      <c r="D579" s="252" t="s">
        <v>38</v>
      </c>
      <c r="E579" s="168" t="s">
        <v>1943</v>
      </c>
      <c r="F579" s="168" t="s">
        <v>1923</v>
      </c>
      <c r="G579" s="248" t="s">
        <v>1924</v>
      </c>
      <c r="H579" s="253">
        <v>45901</v>
      </c>
      <c r="I579" s="253">
        <v>46266</v>
      </c>
      <c r="J579" s="48">
        <v>49885</v>
      </c>
      <c r="K579" s="265"/>
      <c r="L579" s="182">
        <f t="shared" si="60"/>
        <v>1516.5040000000001</v>
      </c>
      <c r="M579" s="242">
        <v>2280</v>
      </c>
      <c r="N579" s="182">
        <f t="shared" si="61"/>
        <v>1431.6995000000002</v>
      </c>
      <c r="O579" s="254"/>
      <c r="P579" s="182">
        <f t="shared" si="62"/>
        <v>44656.796499999997</v>
      </c>
    </row>
    <row r="580" spans="1:16" s="220" customFormat="1" ht="15" customHeight="1" x14ac:dyDescent="0.25">
      <c r="A580" s="244">
        <v>572</v>
      </c>
      <c r="B580" s="53" t="s">
        <v>2957</v>
      </c>
      <c r="C580" s="72" t="s">
        <v>2958</v>
      </c>
      <c r="D580" s="252" t="s">
        <v>38</v>
      </c>
      <c r="E580" s="168" t="s">
        <v>1943</v>
      </c>
      <c r="F580" s="168" t="s">
        <v>1923</v>
      </c>
      <c r="G580" s="248" t="s">
        <v>1924</v>
      </c>
      <c r="H580" s="253">
        <v>45901</v>
      </c>
      <c r="I580" s="253">
        <v>46266</v>
      </c>
      <c r="J580" s="48">
        <v>49885</v>
      </c>
      <c r="K580" s="265"/>
      <c r="L580" s="182">
        <f t="shared" si="60"/>
        <v>1516.5040000000001</v>
      </c>
      <c r="M580" s="242">
        <v>2280</v>
      </c>
      <c r="N580" s="182">
        <f t="shared" si="61"/>
        <v>1431.6995000000002</v>
      </c>
      <c r="O580" s="254"/>
      <c r="P580" s="182">
        <f t="shared" si="62"/>
        <v>44656.796499999997</v>
      </c>
    </row>
    <row r="581" spans="1:16" s="220" customFormat="1" ht="15" customHeight="1" x14ac:dyDescent="0.25">
      <c r="A581" s="244">
        <v>573</v>
      </c>
      <c r="B581" s="53" t="s">
        <v>2959</v>
      </c>
      <c r="C581" s="72" t="s">
        <v>2960</v>
      </c>
      <c r="D581" s="252" t="s">
        <v>38</v>
      </c>
      <c r="E581" s="168" t="s">
        <v>1943</v>
      </c>
      <c r="F581" s="168" t="s">
        <v>1923</v>
      </c>
      <c r="G581" s="248" t="s">
        <v>1924</v>
      </c>
      <c r="H581" s="253">
        <v>45901</v>
      </c>
      <c r="I581" s="253">
        <v>46266</v>
      </c>
      <c r="J581" s="48">
        <v>49885</v>
      </c>
      <c r="K581" s="265"/>
      <c r="L581" s="182">
        <f t="shared" si="60"/>
        <v>1516.5040000000001</v>
      </c>
      <c r="M581" s="242">
        <v>2280</v>
      </c>
      <c r="N581" s="182">
        <f t="shared" si="61"/>
        <v>1431.6995000000002</v>
      </c>
      <c r="O581" s="254"/>
      <c r="P581" s="182">
        <f t="shared" si="62"/>
        <v>44656.796499999997</v>
      </c>
    </row>
    <row r="582" spans="1:16" s="220" customFormat="1" ht="15" customHeight="1" x14ac:dyDescent="0.25">
      <c r="A582" s="244">
        <v>574</v>
      </c>
      <c r="B582" s="53" t="s">
        <v>163</v>
      </c>
      <c r="C582" s="72" t="s">
        <v>164</v>
      </c>
      <c r="D582" s="252" t="s">
        <v>51</v>
      </c>
      <c r="E582" s="168" t="s">
        <v>2863</v>
      </c>
      <c r="F582" s="168" t="s">
        <v>1923</v>
      </c>
      <c r="G582" s="248" t="s">
        <v>1924</v>
      </c>
      <c r="H582" s="253">
        <v>45536</v>
      </c>
      <c r="I582" s="253">
        <v>45901</v>
      </c>
      <c r="J582" s="48">
        <v>38453.56</v>
      </c>
      <c r="K582" s="265"/>
      <c r="L582" s="182">
        <f t="shared" si="58"/>
        <v>1168.9882239999999</v>
      </c>
      <c r="M582" s="242">
        <v>224.39</v>
      </c>
      <c r="N582" s="182">
        <f t="shared" si="59"/>
        <v>1103.617172</v>
      </c>
      <c r="O582" s="254">
        <v>28791.39</v>
      </c>
      <c r="P582" s="182">
        <f t="shared" si="57"/>
        <v>7165.1746039999998</v>
      </c>
    </row>
    <row r="583" spans="1:16" s="220" customFormat="1" ht="15" customHeight="1" x14ac:dyDescent="0.25">
      <c r="A583" s="244">
        <v>575</v>
      </c>
      <c r="B583" s="53" t="s">
        <v>1466</v>
      </c>
      <c r="C583" s="72" t="s">
        <v>1467</v>
      </c>
      <c r="D583" s="252" t="s">
        <v>51</v>
      </c>
      <c r="E583" s="168" t="s">
        <v>2863</v>
      </c>
      <c r="F583" s="168" t="s">
        <v>1923</v>
      </c>
      <c r="G583" s="248" t="s">
        <v>1924</v>
      </c>
      <c r="H583" s="253">
        <v>45597</v>
      </c>
      <c r="I583" s="253">
        <v>45962</v>
      </c>
      <c r="J583" s="48">
        <v>38453.56</v>
      </c>
      <c r="K583" s="265"/>
      <c r="L583" s="182">
        <f t="shared" si="58"/>
        <v>1168.9882239999999</v>
      </c>
      <c r="M583" s="242">
        <v>224.39</v>
      </c>
      <c r="N583" s="182">
        <f t="shared" si="59"/>
        <v>1103.617172</v>
      </c>
      <c r="O583" s="254">
        <v>400</v>
      </c>
      <c r="P583" s="182">
        <f t="shared" si="57"/>
        <v>35556.564603999999</v>
      </c>
    </row>
    <row r="584" spans="1:16" s="220" customFormat="1" ht="15" customHeight="1" x14ac:dyDescent="0.25">
      <c r="A584" s="244">
        <v>576</v>
      </c>
      <c r="B584" s="53" t="s">
        <v>1133</v>
      </c>
      <c r="C584" s="72" t="s">
        <v>1134</v>
      </c>
      <c r="D584" s="252" t="s">
        <v>51</v>
      </c>
      <c r="E584" s="168" t="s">
        <v>2863</v>
      </c>
      <c r="F584" s="168" t="s">
        <v>1923</v>
      </c>
      <c r="G584" s="248" t="s">
        <v>1924</v>
      </c>
      <c r="H584" s="253">
        <v>45597</v>
      </c>
      <c r="I584" s="253">
        <v>45962</v>
      </c>
      <c r="J584" s="48">
        <v>38453.56</v>
      </c>
      <c r="K584" s="265"/>
      <c r="L584" s="182">
        <f t="shared" si="58"/>
        <v>1168.9882239999999</v>
      </c>
      <c r="M584" s="242">
        <v>224.39</v>
      </c>
      <c r="N584" s="182">
        <f t="shared" si="59"/>
        <v>1103.617172</v>
      </c>
      <c r="O584" s="254">
        <v>1965</v>
      </c>
      <c r="P584" s="182">
        <f t="shared" si="57"/>
        <v>33991.564603999999</v>
      </c>
    </row>
    <row r="585" spans="1:16" s="220" customFormat="1" ht="15" customHeight="1" x14ac:dyDescent="0.25">
      <c r="A585" s="244">
        <v>577</v>
      </c>
      <c r="B585" s="53" t="s">
        <v>1232</v>
      </c>
      <c r="C585" s="72" t="s">
        <v>1233</v>
      </c>
      <c r="D585" s="252" t="s">
        <v>51</v>
      </c>
      <c r="E585" s="168" t="s">
        <v>2863</v>
      </c>
      <c r="F585" s="168" t="s">
        <v>1923</v>
      </c>
      <c r="G585" s="248" t="s">
        <v>1924</v>
      </c>
      <c r="H585" s="253">
        <v>45474</v>
      </c>
      <c r="I585" s="253">
        <v>45839</v>
      </c>
      <c r="J585" s="48">
        <v>38453.56</v>
      </c>
      <c r="K585" s="265"/>
      <c r="L585" s="182">
        <f t="shared" si="58"/>
        <v>1168.9882239999999</v>
      </c>
      <c r="M585" s="242">
        <v>224.39</v>
      </c>
      <c r="N585" s="182">
        <f t="shared" si="59"/>
        <v>1103.617172</v>
      </c>
      <c r="O585" s="254">
        <v>11508.3</v>
      </c>
      <c r="P585" s="182">
        <f t="shared" si="57"/>
        <v>24448.264604</v>
      </c>
    </row>
    <row r="586" spans="1:16" s="220" customFormat="1" ht="15" customHeight="1" x14ac:dyDescent="0.25">
      <c r="A586" s="244">
        <v>578</v>
      </c>
      <c r="B586" s="53" t="s">
        <v>1700</v>
      </c>
      <c r="C586" s="72" t="s">
        <v>1701</v>
      </c>
      <c r="D586" s="252" t="s">
        <v>51</v>
      </c>
      <c r="E586" s="168" t="s">
        <v>2863</v>
      </c>
      <c r="F586" s="168" t="s">
        <v>1923</v>
      </c>
      <c r="G586" s="248" t="s">
        <v>1924</v>
      </c>
      <c r="H586" s="253">
        <v>45566</v>
      </c>
      <c r="I586" s="253">
        <v>45931</v>
      </c>
      <c r="J586" s="48">
        <v>38453.56</v>
      </c>
      <c r="K586" s="265"/>
      <c r="L586" s="182">
        <f t="shared" si="58"/>
        <v>1168.9882239999999</v>
      </c>
      <c r="M586" s="242">
        <v>224.39</v>
      </c>
      <c r="N586" s="182">
        <f t="shared" si="59"/>
        <v>1103.617172</v>
      </c>
      <c r="O586" s="254">
        <v>0</v>
      </c>
      <c r="P586" s="182">
        <f t="shared" si="57"/>
        <v>35956.564603999999</v>
      </c>
    </row>
    <row r="587" spans="1:16" s="220" customFormat="1" ht="15" customHeight="1" x14ac:dyDescent="0.25">
      <c r="A587" s="244">
        <v>579</v>
      </c>
      <c r="B587" s="53" t="s">
        <v>443</v>
      </c>
      <c r="C587" s="72" t="s">
        <v>444</v>
      </c>
      <c r="D587" s="252" t="s">
        <v>51</v>
      </c>
      <c r="E587" s="168" t="s">
        <v>2863</v>
      </c>
      <c r="F587" s="168" t="s">
        <v>1923</v>
      </c>
      <c r="G587" s="248" t="s">
        <v>1924</v>
      </c>
      <c r="H587" s="253">
        <v>45566</v>
      </c>
      <c r="I587" s="253">
        <v>45931</v>
      </c>
      <c r="J587" s="48">
        <v>38453.56</v>
      </c>
      <c r="K587" s="265"/>
      <c r="L587" s="182">
        <f t="shared" si="58"/>
        <v>1168.9882239999999</v>
      </c>
      <c r="M587" s="242">
        <v>224.39</v>
      </c>
      <c r="N587" s="182">
        <f t="shared" si="59"/>
        <v>1103.617172</v>
      </c>
      <c r="O587" s="254">
        <v>31475.360000000001</v>
      </c>
      <c r="P587" s="182">
        <f t="shared" si="57"/>
        <v>4481.2046039999987</v>
      </c>
    </row>
    <row r="588" spans="1:16" s="220" customFormat="1" ht="15" customHeight="1" x14ac:dyDescent="0.25">
      <c r="A588" s="244">
        <v>580</v>
      </c>
      <c r="B588" s="53" t="s">
        <v>59</v>
      </c>
      <c r="C588" s="72" t="s">
        <v>60</v>
      </c>
      <c r="D588" s="252" t="s">
        <v>51</v>
      </c>
      <c r="E588" s="168" t="s">
        <v>2863</v>
      </c>
      <c r="F588" s="168" t="s">
        <v>1923</v>
      </c>
      <c r="G588" s="248" t="s">
        <v>1924</v>
      </c>
      <c r="H588" s="253">
        <v>45566</v>
      </c>
      <c r="I588" s="253">
        <v>45931</v>
      </c>
      <c r="J588" s="48">
        <v>38453.56</v>
      </c>
      <c r="K588" s="265"/>
      <c r="L588" s="182">
        <f t="shared" si="58"/>
        <v>1168.9882239999999</v>
      </c>
      <c r="M588" s="242">
        <v>224.39</v>
      </c>
      <c r="N588" s="182">
        <f t="shared" si="59"/>
        <v>1103.617172</v>
      </c>
      <c r="O588" s="254">
        <v>28232.799999999999</v>
      </c>
      <c r="P588" s="182">
        <f t="shared" si="57"/>
        <v>7723.764604</v>
      </c>
    </row>
    <row r="589" spans="1:16" s="220" customFormat="1" ht="15" customHeight="1" x14ac:dyDescent="0.25">
      <c r="A589" s="244">
        <v>581</v>
      </c>
      <c r="B589" s="53" t="s">
        <v>1162</v>
      </c>
      <c r="C589" s="72" t="s">
        <v>1163</v>
      </c>
      <c r="D589" s="252" t="s">
        <v>51</v>
      </c>
      <c r="E589" s="168" t="s">
        <v>2863</v>
      </c>
      <c r="F589" s="168" t="s">
        <v>1923</v>
      </c>
      <c r="G589" s="248" t="s">
        <v>1924</v>
      </c>
      <c r="H589" s="253">
        <v>45536</v>
      </c>
      <c r="I589" s="253">
        <v>45901</v>
      </c>
      <c r="J589" s="48">
        <v>38453.56</v>
      </c>
      <c r="K589" s="265"/>
      <c r="L589" s="182">
        <f t="shared" si="58"/>
        <v>1168.9882239999999</v>
      </c>
      <c r="M589" s="242">
        <v>224.39</v>
      </c>
      <c r="N589" s="182">
        <f t="shared" si="59"/>
        <v>1103.617172</v>
      </c>
      <c r="O589" s="254">
        <v>7037.65</v>
      </c>
      <c r="P589" s="182">
        <f t="shared" si="57"/>
        <v>28918.914603999998</v>
      </c>
    </row>
    <row r="590" spans="1:16" s="220" customFormat="1" ht="15" customHeight="1" x14ac:dyDescent="0.25">
      <c r="A590" s="244">
        <v>582</v>
      </c>
      <c r="B590" s="53" t="s">
        <v>1873</v>
      </c>
      <c r="C590" s="72" t="s">
        <v>1874</v>
      </c>
      <c r="D590" s="252" t="s">
        <v>51</v>
      </c>
      <c r="E590" s="168" t="s">
        <v>2863</v>
      </c>
      <c r="F590" s="168" t="s">
        <v>1923</v>
      </c>
      <c r="G590" s="248" t="s">
        <v>1924</v>
      </c>
      <c r="H590" s="253">
        <v>45627</v>
      </c>
      <c r="I590" s="253">
        <v>45992</v>
      </c>
      <c r="J590" s="48">
        <v>38453.56</v>
      </c>
      <c r="K590" s="265"/>
      <c r="L590" s="182">
        <f t="shared" si="58"/>
        <v>1168.9882239999999</v>
      </c>
      <c r="M590" s="242">
        <v>0</v>
      </c>
      <c r="N590" s="182">
        <f t="shared" si="59"/>
        <v>1103.617172</v>
      </c>
      <c r="O590" s="254">
        <v>4730.92</v>
      </c>
      <c r="P590" s="182">
        <f t="shared" si="57"/>
        <v>31450.034604</v>
      </c>
    </row>
    <row r="591" spans="1:16" s="220" customFormat="1" ht="15" customHeight="1" x14ac:dyDescent="0.25">
      <c r="A591" s="244">
        <v>583</v>
      </c>
      <c r="B591" s="53" t="s">
        <v>1631</v>
      </c>
      <c r="C591" s="72" t="s">
        <v>1632</v>
      </c>
      <c r="D591" s="252" t="s">
        <v>51</v>
      </c>
      <c r="E591" s="168" t="s">
        <v>2863</v>
      </c>
      <c r="F591" s="168" t="s">
        <v>1923</v>
      </c>
      <c r="G591" s="248" t="s">
        <v>1924</v>
      </c>
      <c r="H591" s="253">
        <v>45536</v>
      </c>
      <c r="I591" s="253">
        <v>45901</v>
      </c>
      <c r="J591" s="48">
        <v>38453.56</v>
      </c>
      <c r="K591" s="265"/>
      <c r="L591" s="182">
        <f t="shared" si="58"/>
        <v>1168.9882239999999</v>
      </c>
      <c r="M591" s="242">
        <v>0</v>
      </c>
      <c r="N591" s="182">
        <f t="shared" si="59"/>
        <v>1103.617172</v>
      </c>
      <c r="O591" s="254">
        <v>25907.5</v>
      </c>
      <c r="P591" s="182">
        <f t="shared" si="57"/>
        <v>10273.454603999999</v>
      </c>
    </row>
    <row r="592" spans="1:16" s="220" customFormat="1" ht="15" customHeight="1" x14ac:dyDescent="0.25">
      <c r="A592" s="244">
        <v>584</v>
      </c>
      <c r="B592" s="53" t="s">
        <v>94</v>
      </c>
      <c r="C592" s="72" t="s">
        <v>95</v>
      </c>
      <c r="D592" s="252" t="s">
        <v>51</v>
      </c>
      <c r="E592" s="168" t="s">
        <v>2863</v>
      </c>
      <c r="F592" s="168" t="s">
        <v>1923</v>
      </c>
      <c r="G592" s="248" t="s">
        <v>1924</v>
      </c>
      <c r="H592" s="253">
        <v>45566</v>
      </c>
      <c r="I592" s="253">
        <v>45931</v>
      </c>
      <c r="J592" s="48">
        <v>38453.56</v>
      </c>
      <c r="K592" s="265"/>
      <c r="L592" s="182">
        <f t="shared" si="58"/>
        <v>1168.9882239999999</v>
      </c>
      <c r="M592" s="242">
        <v>224.39</v>
      </c>
      <c r="N592" s="182">
        <f t="shared" si="59"/>
        <v>1103.617172</v>
      </c>
      <c r="O592" s="254">
        <v>25964.85</v>
      </c>
      <c r="P592" s="182">
        <f t="shared" si="57"/>
        <v>9991.7146040000007</v>
      </c>
    </row>
    <row r="593" spans="1:16" s="220" customFormat="1" ht="15" customHeight="1" x14ac:dyDescent="0.25">
      <c r="A593" s="244">
        <v>585</v>
      </c>
      <c r="B593" s="53" t="s">
        <v>694</v>
      </c>
      <c r="C593" s="72" t="s">
        <v>695</v>
      </c>
      <c r="D593" s="252" t="s">
        <v>51</v>
      </c>
      <c r="E593" s="168" t="s">
        <v>2863</v>
      </c>
      <c r="F593" s="168" t="s">
        <v>1923</v>
      </c>
      <c r="G593" s="248" t="s">
        <v>1924</v>
      </c>
      <c r="H593" s="253">
        <v>45413</v>
      </c>
      <c r="I593" s="253">
        <v>45778</v>
      </c>
      <c r="J593" s="48">
        <v>38453.56</v>
      </c>
      <c r="K593" s="265"/>
      <c r="L593" s="182">
        <f t="shared" si="58"/>
        <v>1168.9882239999999</v>
      </c>
      <c r="M593" s="242">
        <v>224.39</v>
      </c>
      <c r="N593" s="182">
        <f t="shared" si="59"/>
        <v>1103.617172</v>
      </c>
      <c r="O593" s="254">
        <v>1525</v>
      </c>
      <c r="P593" s="182">
        <f t="shared" si="57"/>
        <v>34431.564603999999</v>
      </c>
    </row>
    <row r="594" spans="1:16" s="220" customFormat="1" ht="15" customHeight="1" x14ac:dyDescent="0.25">
      <c r="A594" s="244">
        <v>586</v>
      </c>
      <c r="B594" s="53" t="s">
        <v>1190</v>
      </c>
      <c r="C594" s="72" t="s">
        <v>1191</v>
      </c>
      <c r="D594" s="252" t="s">
        <v>51</v>
      </c>
      <c r="E594" s="168" t="s">
        <v>2863</v>
      </c>
      <c r="F594" s="168" t="s">
        <v>1923</v>
      </c>
      <c r="G594" s="248" t="s">
        <v>1924</v>
      </c>
      <c r="H594" s="253">
        <v>45505</v>
      </c>
      <c r="I594" s="253">
        <v>45870</v>
      </c>
      <c r="J594" s="48">
        <v>38453.56</v>
      </c>
      <c r="K594" s="265"/>
      <c r="L594" s="182">
        <f t="shared" si="58"/>
        <v>1168.9882239999999</v>
      </c>
      <c r="M594" s="242">
        <v>224.39</v>
      </c>
      <c r="N594" s="182">
        <f t="shared" si="59"/>
        <v>1103.617172</v>
      </c>
      <c r="O594" s="254">
        <v>31456.22</v>
      </c>
      <c r="P594" s="182">
        <f t="shared" si="57"/>
        <v>4500.3446039999981</v>
      </c>
    </row>
    <row r="595" spans="1:16" s="220" customFormat="1" ht="15" customHeight="1" x14ac:dyDescent="0.25">
      <c r="A595" s="244">
        <v>587</v>
      </c>
      <c r="B595" s="53" t="s">
        <v>1048</v>
      </c>
      <c r="C595" s="72" t="s">
        <v>1049</v>
      </c>
      <c r="D595" s="252" t="s">
        <v>51</v>
      </c>
      <c r="E595" s="168" t="s">
        <v>2863</v>
      </c>
      <c r="F595" s="168" t="s">
        <v>1923</v>
      </c>
      <c r="G595" s="248" t="s">
        <v>1924</v>
      </c>
      <c r="H595" s="253">
        <v>45352</v>
      </c>
      <c r="I595" s="253">
        <v>45717</v>
      </c>
      <c r="J595" s="48">
        <v>38453.56</v>
      </c>
      <c r="K595" s="265"/>
      <c r="L595" s="182">
        <f t="shared" si="58"/>
        <v>1168.9882239999999</v>
      </c>
      <c r="M595" s="242">
        <v>224.39</v>
      </c>
      <c r="N595" s="182">
        <f t="shared" si="59"/>
        <v>1103.617172</v>
      </c>
      <c r="O595" s="254">
        <v>23795.32</v>
      </c>
      <c r="P595" s="182">
        <f t="shared" si="57"/>
        <v>12161.244604</v>
      </c>
    </row>
    <row r="596" spans="1:16" s="220" customFormat="1" ht="15" customHeight="1" x14ac:dyDescent="0.25">
      <c r="A596" s="244">
        <v>588</v>
      </c>
      <c r="B596" s="53" t="s">
        <v>356</v>
      </c>
      <c r="C596" s="72" t="s">
        <v>357</v>
      </c>
      <c r="D596" s="252" t="s">
        <v>51</v>
      </c>
      <c r="E596" s="168" t="s">
        <v>2863</v>
      </c>
      <c r="F596" s="168" t="s">
        <v>1923</v>
      </c>
      <c r="G596" s="248" t="s">
        <v>1924</v>
      </c>
      <c r="H596" s="253">
        <v>45536</v>
      </c>
      <c r="I596" s="253">
        <v>45901</v>
      </c>
      <c r="J596" s="48">
        <v>38453.56</v>
      </c>
      <c r="K596" s="265"/>
      <c r="L596" s="182">
        <f t="shared" si="58"/>
        <v>1168.9882239999999</v>
      </c>
      <c r="M596" s="242">
        <v>224.39</v>
      </c>
      <c r="N596" s="182">
        <f t="shared" si="59"/>
        <v>1103.617172</v>
      </c>
      <c r="O596" s="254">
        <v>14450.36</v>
      </c>
      <c r="P596" s="182">
        <f t="shared" si="57"/>
        <v>21506.204603999999</v>
      </c>
    </row>
    <row r="597" spans="1:16" s="220" customFormat="1" ht="15" customHeight="1" x14ac:dyDescent="0.25">
      <c r="A597" s="244">
        <v>589</v>
      </c>
      <c r="B597" s="53" t="s">
        <v>720</v>
      </c>
      <c r="C597" s="72" t="s">
        <v>721</v>
      </c>
      <c r="D597" s="252" t="s">
        <v>51</v>
      </c>
      <c r="E597" s="168" t="s">
        <v>2863</v>
      </c>
      <c r="F597" s="168" t="s">
        <v>1923</v>
      </c>
      <c r="G597" s="248" t="s">
        <v>1924</v>
      </c>
      <c r="H597" s="253">
        <v>45536</v>
      </c>
      <c r="I597" s="253">
        <v>45901</v>
      </c>
      <c r="J597" s="48">
        <v>38453.56</v>
      </c>
      <c r="K597" s="265"/>
      <c r="L597" s="182">
        <f t="shared" si="58"/>
        <v>1168.9882239999999</v>
      </c>
      <c r="M597" s="242">
        <v>224.39</v>
      </c>
      <c r="N597" s="182">
        <f t="shared" si="59"/>
        <v>1103.617172</v>
      </c>
      <c r="O597" s="254">
        <v>1185</v>
      </c>
      <c r="P597" s="182">
        <f t="shared" si="57"/>
        <v>34771.564603999999</v>
      </c>
    </row>
    <row r="598" spans="1:16" s="220" customFormat="1" ht="15" customHeight="1" x14ac:dyDescent="0.25">
      <c r="A598" s="244">
        <v>590</v>
      </c>
      <c r="B598" s="53" t="s">
        <v>1453</v>
      </c>
      <c r="C598" s="72" t="s">
        <v>1454</v>
      </c>
      <c r="D598" s="252" t="s">
        <v>51</v>
      </c>
      <c r="E598" s="168" t="s">
        <v>2863</v>
      </c>
      <c r="F598" s="168" t="s">
        <v>1923</v>
      </c>
      <c r="G598" s="248" t="s">
        <v>1924</v>
      </c>
      <c r="H598" s="253">
        <v>45536</v>
      </c>
      <c r="I598" s="253">
        <v>45901</v>
      </c>
      <c r="J598" s="48">
        <v>38453.56</v>
      </c>
      <c r="K598" s="265"/>
      <c r="L598" s="182">
        <f t="shared" si="58"/>
        <v>1168.9882239999999</v>
      </c>
      <c r="M598" s="242">
        <v>224.39</v>
      </c>
      <c r="N598" s="182">
        <f t="shared" si="59"/>
        <v>1103.617172</v>
      </c>
      <c r="O598" s="254">
        <v>7200</v>
      </c>
      <c r="P598" s="182">
        <f t="shared" si="57"/>
        <v>28756.564603999999</v>
      </c>
    </row>
    <row r="599" spans="1:16" s="220" customFormat="1" ht="15" customHeight="1" x14ac:dyDescent="0.25">
      <c r="A599" s="244">
        <v>591</v>
      </c>
      <c r="B599" s="53" t="s">
        <v>1094</v>
      </c>
      <c r="C599" s="72" t="s">
        <v>1095</v>
      </c>
      <c r="D599" s="252" t="s">
        <v>51</v>
      </c>
      <c r="E599" s="168" t="s">
        <v>2863</v>
      </c>
      <c r="F599" s="168" t="s">
        <v>1923</v>
      </c>
      <c r="G599" s="248" t="s">
        <v>1924</v>
      </c>
      <c r="H599" s="253">
        <v>45383</v>
      </c>
      <c r="I599" s="253">
        <v>45748</v>
      </c>
      <c r="J599" s="48">
        <v>38453.56</v>
      </c>
      <c r="K599" s="265"/>
      <c r="L599" s="182">
        <f t="shared" si="58"/>
        <v>1168.9882239999999</v>
      </c>
      <c r="M599" s="242">
        <v>0</v>
      </c>
      <c r="N599" s="182">
        <f t="shared" si="59"/>
        <v>1103.617172</v>
      </c>
      <c r="O599" s="254">
        <v>1715.46</v>
      </c>
      <c r="P599" s="182">
        <f t="shared" si="57"/>
        <v>34465.494604</v>
      </c>
    </row>
    <row r="600" spans="1:16" s="220" customFormat="1" ht="15" customHeight="1" x14ac:dyDescent="0.25">
      <c r="A600" s="244">
        <v>592</v>
      </c>
      <c r="B600" s="53" t="s">
        <v>1897</v>
      </c>
      <c r="C600" s="72" t="s">
        <v>1898</v>
      </c>
      <c r="D600" s="252" t="s">
        <v>51</v>
      </c>
      <c r="E600" s="168" t="s">
        <v>2863</v>
      </c>
      <c r="F600" s="168" t="s">
        <v>1923</v>
      </c>
      <c r="G600" s="248" t="s">
        <v>1924</v>
      </c>
      <c r="H600" s="253">
        <v>45566</v>
      </c>
      <c r="I600" s="253">
        <v>45931</v>
      </c>
      <c r="J600" s="48">
        <v>38453.56</v>
      </c>
      <c r="K600" s="265"/>
      <c r="L600" s="182">
        <f t="shared" si="58"/>
        <v>1168.9882239999999</v>
      </c>
      <c r="M600" s="242">
        <v>224.39</v>
      </c>
      <c r="N600" s="182">
        <f t="shared" si="59"/>
        <v>1103.617172</v>
      </c>
      <c r="O600" s="254">
        <v>28826.18</v>
      </c>
      <c r="P600" s="182">
        <f t="shared" si="57"/>
        <v>7130.3846039999989</v>
      </c>
    </row>
    <row r="601" spans="1:16" s="220" customFormat="1" ht="15" customHeight="1" x14ac:dyDescent="0.25">
      <c r="A601" s="244">
        <v>593</v>
      </c>
      <c r="B601" s="53" t="s">
        <v>1123</v>
      </c>
      <c r="C601" s="72" t="s">
        <v>1124</v>
      </c>
      <c r="D601" s="252" t="s">
        <v>51</v>
      </c>
      <c r="E601" s="168" t="s">
        <v>2863</v>
      </c>
      <c r="F601" s="168" t="s">
        <v>1923</v>
      </c>
      <c r="G601" s="248" t="s">
        <v>1924</v>
      </c>
      <c r="H601" s="253">
        <v>45323</v>
      </c>
      <c r="I601" s="253">
        <v>45689</v>
      </c>
      <c r="J601" s="48">
        <v>38453.56</v>
      </c>
      <c r="K601" s="265"/>
      <c r="L601" s="182">
        <f t="shared" si="58"/>
        <v>1168.9882239999999</v>
      </c>
      <c r="M601" s="242">
        <v>224.39</v>
      </c>
      <c r="N601" s="182">
        <f t="shared" si="59"/>
        <v>1103.617172</v>
      </c>
      <c r="O601" s="254">
        <v>0</v>
      </c>
      <c r="P601" s="182">
        <f t="shared" si="57"/>
        <v>35956.564603999999</v>
      </c>
    </row>
    <row r="602" spans="1:16" s="220" customFormat="1" ht="15" customHeight="1" x14ac:dyDescent="0.25">
      <c r="A602" s="244">
        <v>594</v>
      </c>
      <c r="B602" s="53" t="s">
        <v>1491</v>
      </c>
      <c r="C602" s="72" t="s">
        <v>1492</v>
      </c>
      <c r="D602" s="252" t="s">
        <v>51</v>
      </c>
      <c r="E602" s="168" t="s">
        <v>2863</v>
      </c>
      <c r="F602" s="168" t="s">
        <v>1923</v>
      </c>
      <c r="G602" s="248" t="s">
        <v>1924</v>
      </c>
      <c r="H602" s="253">
        <v>45418</v>
      </c>
      <c r="I602" s="253">
        <v>45783</v>
      </c>
      <c r="J602" s="48">
        <v>38453.56</v>
      </c>
      <c r="K602" s="265"/>
      <c r="L602" s="182">
        <f t="shared" si="58"/>
        <v>1168.9882239999999</v>
      </c>
      <c r="M602" s="242">
        <v>224.39</v>
      </c>
      <c r="N602" s="182">
        <f t="shared" si="59"/>
        <v>1103.617172</v>
      </c>
      <c r="O602" s="254">
        <v>0</v>
      </c>
      <c r="P602" s="182">
        <f t="shared" si="57"/>
        <v>35956.564603999999</v>
      </c>
    </row>
    <row r="603" spans="1:16" s="220" customFormat="1" ht="15" customHeight="1" x14ac:dyDescent="0.25">
      <c r="A603" s="244">
        <v>595</v>
      </c>
      <c r="B603" s="53" t="s">
        <v>924</v>
      </c>
      <c r="C603" s="72" t="s">
        <v>925</v>
      </c>
      <c r="D603" s="252" t="s">
        <v>51</v>
      </c>
      <c r="E603" s="168" t="s">
        <v>2863</v>
      </c>
      <c r="F603" s="168" t="s">
        <v>1923</v>
      </c>
      <c r="G603" s="248" t="s">
        <v>1924</v>
      </c>
      <c r="H603" s="253">
        <v>45566</v>
      </c>
      <c r="I603" s="253">
        <v>45931</v>
      </c>
      <c r="J603" s="48">
        <v>38453.56</v>
      </c>
      <c r="K603" s="265"/>
      <c r="L603" s="182">
        <f t="shared" si="58"/>
        <v>1168.9882239999999</v>
      </c>
      <c r="M603" s="242">
        <v>224.39</v>
      </c>
      <c r="N603" s="182">
        <f t="shared" si="59"/>
        <v>1103.617172</v>
      </c>
      <c r="O603" s="254">
        <v>14264.44</v>
      </c>
      <c r="P603" s="182">
        <f t="shared" si="57"/>
        <v>21692.124603999997</v>
      </c>
    </row>
    <row r="604" spans="1:16" s="220" customFormat="1" ht="15" customHeight="1" x14ac:dyDescent="0.25">
      <c r="A604" s="244">
        <v>596</v>
      </c>
      <c r="B604" s="53" t="s">
        <v>129</v>
      </c>
      <c r="C604" s="72" t="s">
        <v>130</v>
      </c>
      <c r="D604" s="252" t="s">
        <v>51</v>
      </c>
      <c r="E604" s="168" t="s">
        <v>2863</v>
      </c>
      <c r="F604" s="168" t="s">
        <v>1923</v>
      </c>
      <c r="G604" s="248" t="s">
        <v>1924</v>
      </c>
      <c r="H604" s="253">
        <v>45331</v>
      </c>
      <c r="I604" s="253">
        <v>45697</v>
      </c>
      <c r="J604" s="48">
        <v>38453.56</v>
      </c>
      <c r="K604" s="265"/>
      <c r="L604" s="182">
        <f t="shared" si="58"/>
        <v>1168.9882239999999</v>
      </c>
      <c r="M604" s="242">
        <v>224.39</v>
      </c>
      <c r="N604" s="182">
        <f t="shared" si="59"/>
        <v>1103.617172</v>
      </c>
      <c r="O604" s="254">
        <v>30058.080000000002</v>
      </c>
      <c r="P604" s="182">
        <f t="shared" si="57"/>
        <v>5898.4846039999975</v>
      </c>
    </row>
    <row r="605" spans="1:16" s="220" customFormat="1" ht="15" customHeight="1" x14ac:dyDescent="0.25">
      <c r="A605" s="244">
        <v>597</v>
      </c>
      <c r="B605" s="53" t="s">
        <v>73</v>
      </c>
      <c r="C605" s="72" t="s">
        <v>74</v>
      </c>
      <c r="D605" s="252" t="s">
        <v>51</v>
      </c>
      <c r="E605" s="168" t="s">
        <v>2863</v>
      </c>
      <c r="F605" s="168" t="s">
        <v>1923</v>
      </c>
      <c r="G605" s="248" t="s">
        <v>1924</v>
      </c>
      <c r="H605" s="253">
        <v>45646</v>
      </c>
      <c r="I605" s="253">
        <v>46011</v>
      </c>
      <c r="J605" s="48">
        <v>38453.56</v>
      </c>
      <c r="K605" s="265"/>
      <c r="L605" s="182">
        <f t="shared" si="58"/>
        <v>1168.9882239999999</v>
      </c>
      <c r="M605" s="242">
        <v>224.39</v>
      </c>
      <c r="N605" s="182">
        <f t="shared" si="59"/>
        <v>1103.617172</v>
      </c>
      <c r="O605" s="254">
        <v>2675</v>
      </c>
      <c r="P605" s="182">
        <f t="shared" si="57"/>
        <v>33281.564603999999</v>
      </c>
    </row>
    <row r="606" spans="1:16" s="220" customFormat="1" ht="15" customHeight="1" x14ac:dyDescent="0.25">
      <c r="A606" s="244">
        <v>598</v>
      </c>
      <c r="B606" s="53" t="s">
        <v>541</v>
      </c>
      <c r="C606" s="72" t="s">
        <v>542</v>
      </c>
      <c r="D606" s="252" t="s">
        <v>51</v>
      </c>
      <c r="E606" s="168" t="s">
        <v>2863</v>
      </c>
      <c r="F606" s="168" t="s">
        <v>1923</v>
      </c>
      <c r="G606" s="248" t="s">
        <v>1924</v>
      </c>
      <c r="H606" s="253">
        <v>45627</v>
      </c>
      <c r="I606" s="253">
        <v>45992</v>
      </c>
      <c r="J606" s="48">
        <v>38453.56</v>
      </c>
      <c r="K606" s="265"/>
      <c r="L606" s="182">
        <f t="shared" si="58"/>
        <v>1168.9882239999999</v>
      </c>
      <c r="M606" s="242">
        <v>224.39</v>
      </c>
      <c r="N606" s="182">
        <f t="shared" si="59"/>
        <v>1103.617172</v>
      </c>
      <c r="O606" s="254">
        <v>31918.49</v>
      </c>
      <c r="P606" s="182">
        <f t="shared" si="57"/>
        <v>4038.0746039999976</v>
      </c>
    </row>
    <row r="607" spans="1:16" s="220" customFormat="1" ht="15" customHeight="1" x14ac:dyDescent="0.25">
      <c r="A607" s="244">
        <v>599</v>
      </c>
      <c r="B607" s="53" t="s">
        <v>827</v>
      </c>
      <c r="C607" s="72" t="s">
        <v>826</v>
      </c>
      <c r="D607" s="252" t="s">
        <v>51</v>
      </c>
      <c r="E607" s="168" t="s">
        <v>2863</v>
      </c>
      <c r="F607" s="168" t="s">
        <v>1923</v>
      </c>
      <c r="G607" s="248" t="s">
        <v>1924</v>
      </c>
      <c r="H607" s="253">
        <v>45523</v>
      </c>
      <c r="I607" s="253">
        <v>45888</v>
      </c>
      <c r="J607" s="48">
        <v>38453.56</v>
      </c>
      <c r="K607" s="265"/>
      <c r="L607" s="182">
        <f t="shared" si="58"/>
        <v>1168.9882239999999</v>
      </c>
      <c r="M607" s="242">
        <v>224.39</v>
      </c>
      <c r="N607" s="182">
        <f t="shared" si="59"/>
        <v>1103.617172</v>
      </c>
      <c r="O607" s="254">
        <v>4972.92</v>
      </c>
      <c r="P607" s="182">
        <f t="shared" si="57"/>
        <v>30983.644604000001</v>
      </c>
    </row>
    <row r="608" spans="1:16" s="220" customFormat="1" ht="15" customHeight="1" x14ac:dyDescent="0.25">
      <c r="A608" s="244">
        <v>600</v>
      </c>
      <c r="B608" s="53" t="s">
        <v>660</v>
      </c>
      <c r="C608" s="72" t="s">
        <v>661</v>
      </c>
      <c r="D608" s="252" t="s">
        <v>51</v>
      </c>
      <c r="E608" s="168" t="s">
        <v>2863</v>
      </c>
      <c r="F608" s="168" t="s">
        <v>1923</v>
      </c>
      <c r="G608" s="248" t="s">
        <v>1924</v>
      </c>
      <c r="H608" s="253">
        <v>45597</v>
      </c>
      <c r="I608" s="253">
        <v>45962</v>
      </c>
      <c r="J608" s="48">
        <v>38453.56</v>
      </c>
      <c r="K608" s="265"/>
      <c r="L608" s="182">
        <f t="shared" si="58"/>
        <v>1168.9882239999999</v>
      </c>
      <c r="M608" s="242">
        <v>224.39</v>
      </c>
      <c r="N608" s="182">
        <f t="shared" si="59"/>
        <v>1103.617172</v>
      </c>
      <c r="O608" s="254">
        <v>21606.82</v>
      </c>
      <c r="P608" s="182">
        <f t="shared" si="57"/>
        <v>14349.744604</v>
      </c>
    </row>
    <row r="609" spans="1:16" s="220" customFormat="1" ht="15" customHeight="1" x14ac:dyDescent="0.25">
      <c r="A609" s="244">
        <v>601</v>
      </c>
      <c r="B609" s="53" t="s">
        <v>430</v>
      </c>
      <c r="C609" s="72" t="s">
        <v>431</v>
      </c>
      <c r="D609" s="252" t="s">
        <v>51</v>
      </c>
      <c r="E609" s="168" t="s">
        <v>2863</v>
      </c>
      <c r="F609" s="168" t="s">
        <v>1923</v>
      </c>
      <c r="G609" s="248" t="s">
        <v>1924</v>
      </c>
      <c r="H609" s="253">
        <v>45444</v>
      </c>
      <c r="I609" s="253">
        <v>45809</v>
      </c>
      <c r="J609" s="48">
        <v>38453.56</v>
      </c>
      <c r="K609" s="265"/>
      <c r="L609" s="182">
        <f t="shared" si="58"/>
        <v>1168.9882239999999</v>
      </c>
      <c r="M609" s="242">
        <v>0</v>
      </c>
      <c r="N609" s="182">
        <f t="shared" si="59"/>
        <v>1103.617172</v>
      </c>
      <c r="O609" s="254">
        <v>23293.46</v>
      </c>
      <c r="P609" s="182">
        <f t="shared" si="57"/>
        <v>12887.494604</v>
      </c>
    </row>
    <row r="610" spans="1:16" s="220" customFormat="1" ht="15" customHeight="1" x14ac:dyDescent="0.25">
      <c r="A610" s="244">
        <v>602</v>
      </c>
      <c r="B610" s="53" t="s">
        <v>310</v>
      </c>
      <c r="C610" s="72" t="s">
        <v>311</v>
      </c>
      <c r="D610" s="252" t="s">
        <v>51</v>
      </c>
      <c r="E610" s="168" t="s">
        <v>2863</v>
      </c>
      <c r="F610" s="168" t="s">
        <v>1923</v>
      </c>
      <c r="G610" s="248" t="s">
        <v>1924</v>
      </c>
      <c r="H610" s="253">
        <v>45383</v>
      </c>
      <c r="I610" s="253">
        <v>45748</v>
      </c>
      <c r="J610" s="48">
        <v>38453.56</v>
      </c>
      <c r="K610" s="265"/>
      <c r="L610" s="182">
        <f t="shared" si="58"/>
        <v>1168.9882239999999</v>
      </c>
      <c r="M610" s="242">
        <v>224.39</v>
      </c>
      <c r="N610" s="182">
        <f t="shared" si="59"/>
        <v>1103.617172</v>
      </c>
      <c r="O610" s="254">
        <v>4908.1400000000003</v>
      </c>
      <c r="P610" s="182">
        <f t="shared" si="57"/>
        <v>31048.424604</v>
      </c>
    </row>
    <row r="611" spans="1:16" s="220" customFormat="1" ht="15" customHeight="1" x14ac:dyDescent="0.25">
      <c r="A611" s="244">
        <v>603</v>
      </c>
      <c r="B611" s="53" t="s">
        <v>133</v>
      </c>
      <c r="C611" s="72" t="s">
        <v>134</v>
      </c>
      <c r="D611" s="252" t="s">
        <v>51</v>
      </c>
      <c r="E611" s="168" t="s">
        <v>2863</v>
      </c>
      <c r="F611" s="168" t="s">
        <v>1923</v>
      </c>
      <c r="G611" s="248" t="s">
        <v>1924</v>
      </c>
      <c r="H611" s="253">
        <v>45536</v>
      </c>
      <c r="I611" s="253">
        <v>45901</v>
      </c>
      <c r="J611" s="48">
        <v>38453.56</v>
      </c>
      <c r="K611" s="265"/>
      <c r="L611" s="182">
        <f t="shared" si="58"/>
        <v>1168.9882239999999</v>
      </c>
      <c r="M611" s="242">
        <v>224.39</v>
      </c>
      <c r="N611" s="182">
        <f t="shared" si="59"/>
        <v>1103.617172</v>
      </c>
      <c r="O611" s="254">
        <v>20724.25</v>
      </c>
      <c r="P611" s="182">
        <f t="shared" si="57"/>
        <v>15232.314603999999</v>
      </c>
    </row>
    <row r="612" spans="1:16" s="220" customFormat="1" ht="15" customHeight="1" x14ac:dyDescent="0.25">
      <c r="A612" s="244">
        <v>604</v>
      </c>
      <c r="B612" s="53" t="s">
        <v>895</v>
      </c>
      <c r="C612" s="72" t="s">
        <v>896</v>
      </c>
      <c r="D612" s="252" t="s">
        <v>51</v>
      </c>
      <c r="E612" s="168" t="s">
        <v>2863</v>
      </c>
      <c r="F612" s="168" t="s">
        <v>1923</v>
      </c>
      <c r="G612" s="248" t="s">
        <v>1924</v>
      </c>
      <c r="H612" s="253">
        <v>45536</v>
      </c>
      <c r="I612" s="253">
        <v>45901</v>
      </c>
      <c r="J612" s="48">
        <v>38453.56</v>
      </c>
      <c r="K612" s="265"/>
      <c r="L612" s="182">
        <f t="shared" si="58"/>
        <v>1168.9882239999999</v>
      </c>
      <c r="M612" s="242">
        <v>224.39</v>
      </c>
      <c r="N612" s="182">
        <f t="shared" si="59"/>
        <v>1103.617172</v>
      </c>
      <c r="O612" s="254">
        <v>28048.32</v>
      </c>
      <c r="P612" s="182">
        <f t="shared" si="57"/>
        <v>7908.2446039999995</v>
      </c>
    </row>
    <row r="613" spans="1:16" s="220" customFormat="1" ht="15" customHeight="1" x14ac:dyDescent="0.25">
      <c r="A613" s="244">
        <v>605</v>
      </c>
      <c r="B613" s="53" t="s">
        <v>55</v>
      </c>
      <c r="C613" s="72" t="s">
        <v>56</v>
      </c>
      <c r="D613" s="252" t="s">
        <v>51</v>
      </c>
      <c r="E613" s="168" t="s">
        <v>2863</v>
      </c>
      <c r="F613" s="168" t="s">
        <v>1923</v>
      </c>
      <c r="G613" s="248" t="s">
        <v>1924</v>
      </c>
      <c r="H613" s="253">
        <v>45566</v>
      </c>
      <c r="I613" s="253">
        <v>45931</v>
      </c>
      <c r="J613" s="48">
        <v>38453.56</v>
      </c>
      <c r="K613" s="265"/>
      <c r="L613" s="182">
        <f t="shared" si="58"/>
        <v>1168.9882239999999</v>
      </c>
      <c r="M613" s="242">
        <v>224.39</v>
      </c>
      <c r="N613" s="182">
        <f t="shared" si="59"/>
        <v>1103.617172</v>
      </c>
      <c r="O613" s="254">
        <v>16350.36</v>
      </c>
      <c r="P613" s="182">
        <f t="shared" si="57"/>
        <v>19606.204603999999</v>
      </c>
    </row>
    <row r="614" spans="1:16" s="220" customFormat="1" ht="15" customHeight="1" x14ac:dyDescent="0.25">
      <c r="A614" s="244">
        <v>606</v>
      </c>
      <c r="B614" s="53" t="s">
        <v>967</v>
      </c>
      <c r="C614" s="72" t="s">
        <v>968</v>
      </c>
      <c r="D614" s="252" t="s">
        <v>51</v>
      </c>
      <c r="E614" s="168" t="s">
        <v>2863</v>
      </c>
      <c r="F614" s="168" t="s">
        <v>1923</v>
      </c>
      <c r="G614" s="248" t="s">
        <v>1924</v>
      </c>
      <c r="H614" s="253">
        <v>45627</v>
      </c>
      <c r="I614" s="253">
        <v>45992</v>
      </c>
      <c r="J614" s="48">
        <v>38453.56</v>
      </c>
      <c r="K614" s="265"/>
      <c r="L614" s="182">
        <f t="shared" si="58"/>
        <v>1168.9882239999999</v>
      </c>
      <c r="M614" s="242">
        <v>224.39</v>
      </c>
      <c r="N614" s="182">
        <f t="shared" si="59"/>
        <v>1103.617172</v>
      </c>
      <c r="O614" s="254">
        <v>8279.3799999999992</v>
      </c>
      <c r="P614" s="182">
        <f t="shared" si="57"/>
        <v>27677.184604000002</v>
      </c>
    </row>
    <row r="615" spans="1:16" s="220" customFormat="1" ht="15" customHeight="1" x14ac:dyDescent="0.25">
      <c r="A615" s="244">
        <v>607</v>
      </c>
      <c r="B615" s="53" t="s">
        <v>253</v>
      </c>
      <c r="C615" s="72" t="s">
        <v>254</v>
      </c>
      <c r="D615" s="252" t="s">
        <v>51</v>
      </c>
      <c r="E615" s="168" t="s">
        <v>2863</v>
      </c>
      <c r="F615" s="168" t="s">
        <v>1923</v>
      </c>
      <c r="G615" s="248" t="s">
        <v>1924</v>
      </c>
      <c r="H615" s="253">
        <v>45411</v>
      </c>
      <c r="I615" s="253">
        <v>45776</v>
      </c>
      <c r="J615" s="48">
        <v>38453.56</v>
      </c>
      <c r="K615" s="265"/>
      <c r="L615" s="182">
        <f t="shared" si="58"/>
        <v>1168.9882239999999</v>
      </c>
      <c r="M615" s="242">
        <v>224.39</v>
      </c>
      <c r="N615" s="182">
        <f t="shared" si="59"/>
        <v>1103.617172</v>
      </c>
      <c r="O615" s="254">
        <v>0</v>
      </c>
      <c r="P615" s="182">
        <f t="shared" si="57"/>
        <v>35956.564603999999</v>
      </c>
    </row>
    <row r="616" spans="1:16" s="220" customFormat="1" ht="15" customHeight="1" x14ac:dyDescent="0.25">
      <c r="A616" s="244">
        <v>608</v>
      </c>
      <c r="B616" s="53" t="s">
        <v>674</v>
      </c>
      <c r="C616" s="72" t="s">
        <v>675</v>
      </c>
      <c r="D616" s="252" t="s">
        <v>51</v>
      </c>
      <c r="E616" s="168" t="s">
        <v>2863</v>
      </c>
      <c r="F616" s="168" t="s">
        <v>1923</v>
      </c>
      <c r="G616" s="248" t="s">
        <v>1924</v>
      </c>
      <c r="H616" s="253">
        <v>45411</v>
      </c>
      <c r="I616" s="253">
        <v>45776</v>
      </c>
      <c r="J616" s="48">
        <v>38453.56</v>
      </c>
      <c r="K616" s="265"/>
      <c r="L616" s="182">
        <f t="shared" si="58"/>
        <v>1168.9882239999999</v>
      </c>
      <c r="M616" s="242">
        <v>224.39</v>
      </c>
      <c r="N616" s="182">
        <f t="shared" si="59"/>
        <v>1103.617172</v>
      </c>
      <c r="O616" s="254">
        <v>0</v>
      </c>
      <c r="P616" s="182">
        <f t="shared" si="57"/>
        <v>35956.564603999999</v>
      </c>
    </row>
    <row r="617" spans="1:16" s="220" customFormat="1" ht="15" customHeight="1" x14ac:dyDescent="0.25">
      <c r="A617" s="244">
        <v>609</v>
      </c>
      <c r="B617" s="53" t="s">
        <v>1719</v>
      </c>
      <c r="C617" s="72" t="s">
        <v>1720</v>
      </c>
      <c r="D617" s="252" t="s">
        <v>51</v>
      </c>
      <c r="E617" s="168" t="s">
        <v>2863</v>
      </c>
      <c r="F617" s="168" t="s">
        <v>1923</v>
      </c>
      <c r="G617" s="248" t="s">
        <v>1924</v>
      </c>
      <c r="H617" s="253">
        <v>45523</v>
      </c>
      <c r="I617" s="253">
        <v>45888</v>
      </c>
      <c r="J617" s="48">
        <v>38453.56</v>
      </c>
      <c r="K617" s="265"/>
      <c r="L617" s="182">
        <f t="shared" si="58"/>
        <v>1168.9882239999999</v>
      </c>
      <c r="M617" s="242">
        <v>224.39</v>
      </c>
      <c r="N617" s="182">
        <f t="shared" si="59"/>
        <v>1103.617172</v>
      </c>
      <c r="O617" s="254">
        <v>0</v>
      </c>
      <c r="P617" s="182">
        <f t="shared" si="57"/>
        <v>35956.564603999999</v>
      </c>
    </row>
    <row r="618" spans="1:16" s="220" customFormat="1" ht="15" customHeight="1" x14ac:dyDescent="0.25">
      <c r="A618" s="244">
        <v>610</v>
      </c>
      <c r="B618" s="53" t="s">
        <v>543</v>
      </c>
      <c r="C618" s="72" t="s">
        <v>544</v>
      </c>
      <c r="D618" s="252" t="s">
        <v>51</v>
      </c>
      <c r="E618" s="168" t="s">
        <v>2863</v>
      </c>
      <c r="F618" s="168" t="s">
        <v>1923</v>
      </c>
      <c r="G618" s="248" t="s">
        <v>1924</v>
      </c>
      <c r="H618" s="253">
        <v>45627</v>
      </c>
      <c r="I618" s="253">
        <v>45992</v>
      </c>
      <c r="J618" s="48">
        <v>38453.56</v>
      </c>
      <c r="K618" s="265"/>
      <c r="L618" s="182">
        <f t="shared" si="58"/>
        <v>1168.9882239999999</v>
      </c>
      <c r="M618" s="242">
        <v>224.39</v>
      </c>
      <c r="N618" s="182">
        <f t="shared" si="59"/>
        <v>1103.617172</v>
      </c>
      <c r="O618" s="254">
        <v>21481.040000000001</v>
      </c>
      <c r="P618" s="182">
        <f t="shared" si="57"/>
        <v>14475.524603999998</v>
      </c>
    </row>
    <row r="619" spans="1:16" s="220" customFormat="1" ht="15" customHeight="1" x14ac:dyDescent="0.25">
      <c r="A619" s="244">
        <v>611</v>
      </c>
      <c r="B619" s="53" t="s">
        <v>539</v>
      </c>
      <c r="C619" s="72" t="s">
        <v>540</v>
      </c>
      <c r="D619" s="252" t="s">
        <v>51</v>
      </c>
      <c r="E619" s="168" t="s">
        <v>2863</v>
      </c>
      <c r="F619" s="168" t="s">
        <v>1923</v>
      </c>
      <c r="G619" s="248" t="s">
        <v>1924</v>
      </c>
      <c r="H619" s="253">
        <v>45359</v>
      </c>
      <c r="I619" s="253">
        <v>45724</v>
      </c>
      <c r="J619" s="48">
        <v>38453.56</v>
      </c>
      <c r="K619" s="265"/>
      <c r="L619" s="182">
        <f t="shared" si="58"/>
        <v>1168.9882239999999</v>
      </c>
      <c r="M619" s="242">
        <v>224.39</v>
      </c>
      <c r="N619" s="182">
        <f t="shared" si="59"/>
        <v>1103.617172</v>
      </c>
      <c r="O619" s="254">
        <v>0</v>
      </c>
      <c r="P619" s="182">
        <f t="shared" ref="P619:P682" si="63">+J619-L619-M619-N619-O619</f>
        <v>35956.564603999999</v>
      </c>
    </row>
    <row r="620" spans="1:16" s="220" customFormat="1" ht="15" customHeight="1" x14ac:dyDescent="0.25">
      <c r="A620" s="244">
        <v>612</v>
      </c>
      <c r="B620" s="53" t="s">
        <v>1021</v>
      </c>
      <c r="C620" s="72" t="s">
        <v>1022</v>
      </c>
      <c r="D620" s="252" t="s">
        <v>38</v>
      </c>
      <c r="E620" s="168" t="s">
        <v>2863</v>
      </c>
      <c r="F620" s="168" t="s">
        <v>1923</v>
      </c>
      <c r="G620" s="248" t="s">
        <v>1924</v>
      </c>
      <c r="H620" s="253">
        <v>45523</v>
      </c>
      <c r="I620" s="253">
        <v>45888</v>
      </c>
      <c r="J620" s="48">
        <v>38453.56</v>
      </c>
      <c r="K620" s="265"/>
      <c r="L620" s="182">
        <f t="shared" si="58"/>
        <v>1168.9882239999999</v>
      </c>
      <c r="M620" s="242">
        <v>224.39</v>
      </c>
      <c r="N620" s="182">
        <f t="shared" si="59"/>
        <v>1103.617172</v>
      </c>
      <c r="O620" s="254">
        <v>29730.65</v>
      </c>
      <c r="P620" s="182">
        <f t="shared" si="63"/>
        <v>6225.9146039999978</v>
      </c>
    </row>
    <row r="621" spans="1:16" s="220" customFormat="1" ht="15" customHeight="1" x14ac:dyDescent="0.25">
      <c r="A621" s="244">
        <v>613</v>
      </c>
      <c r="B621" s="53" t="s">
        <v>177</v>
      </c>
      <c r="C621" s="72" t="s">
        <v>496</v>
      </c>
      <c r="D621" s="252" t="s">
        <v>51</v>
      </c>
      <c r="E621" s="168" t="s">
        <v>2863</v>
      </c>
      <c r="F621" s="168" t="s">
        <v>2062</v>
      </c>
      <c r="G621" s="248" t="s">
        <v>1924</v>
      </c>
      <c r="H621" s="253">
        <v>45383</v>
      </c>
      <c r="I621" s="253">
        <v>45748</v>
      </c>
      <c r="J621" s="48">
        <v>38453.56</v>
      </c>
      <c r="K621" s="265"/>
      <c r="L621" s="182">
        <f t="shared" si="58"/>
        <v>1168.9882239999999</v>
      </c>
      <c r="M621" s="242">
        <v>224.39</v>
      </c>
      <c r="N621" s="182">
        <f t="shared" si="59"/>
        <v>1103.617172</v>
      </c>
      <c r="O621" s="254">
        <v>26335.96</v>
      </c>
      <c r="P621" s="182">
        <f t="shared" si="63"/>
        <v>9620.6046040000001</v>
      </c>
    </row>
    <row r="622" spans="1:16" s="220" customFormat="1" ht="15" customHeight="1" x14ac:dyDescent="0.25">
      <c r="A622" s="244">
        <v>614</v>
      </c>
      <c r="B622" s="53" t="s">
        <v>596</v>
      </c>
      <c r="C622" s="72" t="s">
        <v>597</v>
      </c>
      <c r="D622" s="252" t="s">
        <v>38</v>
      </c>
      <c r="E622" s="168" t="s">
        <v>2142</v>
      </c>
      <c r="F622" s="168" t="s">
        <v>1923</v>
      </c>
      <c r="G622" s="248" t="s">
        <v>1924</v>
      </c>
      <c r="H622" s="253">
        <v>45536</v>
      </c>
      <c r="I622" s="253">
        <v>45901</v>
      </c>
      <c r="J622" s="48">
        <v>38453.56</v>
      </c>
      <c r="K622" s="265"/>
      <c r="L622" s="182">
        <f t="shared" si="58"/>
        <v>1168.9882239999999</v>
      </c>
      <c r="M622" s="242">
        <v>224.39</v>
      </c>
      <c r="N622" s="182">
        <f t="shared" si="59"/>
        <v>1103.617172</v>
      </c>
      <c r="O622" s="254">
        <v>1055</v>
      </c>
      <c r="P622" s="182">
        <f t="shared" si="63"/>
        <v>34901.564603999999</v>
      </c>
    </row>
    <row r="623" spans="1:16" s="220" customFormat="1" ht="15" customHeight="1" x14ac:dyDescent="0.25">
      <c r="A623" s="244">
        <v>615</v>
      </c>
      <c r="B623" s="53" t="s">
        <v>230</v>
      </c>
      <c r="C623" s="72" t="s">
        <v>508</v>
      </c>
      <c r="D623" s="252" t="s">
        <v>38</v>
      </c>
      <c r="E623" s="168" t="s">
        <v>2142</v>
      </c>
      <c r="F623" s="168" t="s">
        <v>1923</v>
      </c>
      <c r="G623" s="248" t="s">
        <v>1924</v>
      </c>
      <c r="H623" s="253">
        <v>45323</v>
      </c>
      <c r="I623" s="253">
        <v>45689</v>
      </c>
      <c r="J623" s="48">
        <v>38453.56</v>
      </c>
      <c r="K623" s="265"/>
      <c r="L623" s="182">
        <f t="shared" si="58"/>
        <v>1168.9882239999999</v>
      </c>
      <c r="M623" s="242">
        <v>224.39</v>
      </c>
      <c r="N623" s="182">
        <f t="shared" si="59"/>
        <v>1103.617172</v>
      </c>
      <c r="O623" s="254">
        <v>17468.96</v>
      </c>
      <c r="P623" s="182">
        <f t="shared" si="63"/>
        <v>18487.604604</v>
      </c>
    </row>
    <row r="624" spans="1:16" s="220" customFormat="1" ht="15" customHeight="1" x14ac:dyDescent="0.25">
      <c r="A624" s="244">
        <v>616</v>
      </c>
      <c r="B624" s="53" t="s">
        <v>135</v>
      </c>
      <c r="C624" s="72" t="s">
        <v>136</v>
      </c>
      <c r="D624" s="252" t="s">
        <v>38</v>
      </c>
      <c r="E624" s="168" t="s">
        <v>2142</v>
      </c>
      <c r="F624" s="168" t="s">
        <v>1923</v>
      </c>
      <c r="G624" s="248" t="s">
        <v>1924</v>
      </c>
      <c r="H624" s="253">
        <v>45474</v>
      </c>
      <c r="I624" s="253">
        <v>45839</v>
      </c>
      <c r="J624" s="48">
        <v>38453.56</v>
      </c>
      <c r="K624" s="265"/>
      <c r="L624" s="182">
        <f t="shared" si="58"/>
        <v>1168.9882239999999</v>
      </c>
      <c r="M624" s="242">
        <v>224.39</v>
      </c>
      <c r="N624" s="182">
        <f t="shared" si="59"/>
        <v>1103.617172</v>
      </c>
      <c r="O624" s="254">
        <v>0</v>
      </c>
      <c r="P624" s="182">
        <f t="shared" si="63"/>
        <v>35956.564603999999</v>
      </c>
    </row>
    <row r="625" spans="1:16" s="220" customFormat="1" ht="15" customHeight="1" x14ac:dyDescent="0.25">
      <c r="A625" s="244">
        <v>617</v>
      </c>
      <c r="B625" s="53" t="s">
        <v>47</v>
      </c>
      <c r="C625" s="72" t="s">
        <v>48</v>
      </c>
      <c r="D625" s="252" t="s">
        <v>38</v>
      </c>
      <c r="E625" s="168" t="s">
        <v>2142</v>
      </c>
      <c r="F625" s="168" t="s">
        <v>1923</v>
      </c>
      <c r="G625" s="248" t="s">
        <v>1924</v>
      </c>
      <c r="H625" s="253">
        <v>45444</v>
      </c>
      <c r="I625" s="253">
        <v>45809</v>
      </c>
      <c r="J625" s="48">
        <v>38453.56</v>
      </c>
      <c r="K625" s="265"/>
      <c r="L625" s="182">
        <f t="shared" si="58"/>
        <v>1168.9882239999999</v>
      </c>
      <c r="M625" s="242">
        <v>224.39</v>
      </c>
      <c r="N625" s="182">
        <f t="shared" si="59"/>
        <v>1103.617172</v>
      </c>
      <c r="O625" s="254">
        <v>21982.04</v>
      </c>
      <c r="P625" s="182">
        <f t="shared" si="63"/>
        <v>13974.524603999998</v>
      </c>
    </row>
    <row r="626" spans="1:16" s="220" customFormat="1" ht="15" customHeight="1" x14ac:dyDescent="0.25">
      <c r="A626" s="244">
        <v>618</v>
      </c>
      <c r="B626" s="53" t="s">
        <v>700</v>
      </c>
      <c r="C626" s="72" t="s">
        <v>701</v>
      </c>
      <c r="D626" s="252" t="s">
        <v>38</v>
      </c>
      <c r="E626" s="168" t="s">
        <v>2142</v>
      </c>
      <c r="F626" s="168" t="s">
        <v>1923</v>
      </c>
      <c r="G626" s="248" t="s">
        <v>1924</v>
      </c>
      <c r="H626" s="253">
        <v>45536</v>
      </c>
      <c r="I626" s="253">
        <v>45901</v>
      </c>
      <c r="J626" s="48">
        <v>38453.56</v>
      </c>
      <c r="K626" s="265"/>
      <c r="L626" s="182">
        <f t="shared" ref="L626:L689" si="64">+J626/100*3.04</f>
        <v>1168.9882239999999</v>
      </c>
      <c r="M626" s="242">
        <v>224.39</v>
      </c>
      <c r="N626" s="182">
        <f t="shared" ref="N626:N689" si="65">+J626/100*2.87</f>
        <v>1103.617172</v>
      </c>
      <c r="O626" s="254">
        <v>400</v>
      </c>
      <c r="P626" s="182">
        <f t="shared" si="63"/>
        <v>35556.564603999999</v>
      </c>
    </row>
    <row r="627" spans="1:16" s="220" customFormat="1" ht="15" customHeight="1" x14ac:dyDescent="0.25">
      <c r="A627" s="244">
        <v>619</v>
      </c>
      <c r="B627" s="53" t="s">
        <v>624</v>
      </c>
      <c r="C627" s="72" t="s">
        <v>625</v>
      </c>
      <c r="D627" s="252" t="s">
        <v>38</v>
      </c>
      <c r="E627" s="168" t="s">
        <v>2142</v>
      </c>
      <c r="F627" s="168" t="s">
        <v>1923</v>
      </c>
      <c r="G627" s="248" t="s">
        <v>1924</v>
      </c>
      <c r="H627" s="253">
        <v>45444</v>
      </c>
      <c r="I627" s="253">
        <v>45809</v>
      </c>
      <c r="J627" s="48">
        <v>38453.56</v>
      </c>
      <c r="K627" s="265"/>
      <c r="L627" s="182">
        <f t="shared" si="64"/>
        <v>1168.9882239999999</v>
      </c>
      <c r="M627" s="242">
        <v>224.39</v>
      </c>
      <c r="N627" s="182">
        <f t="shared" si="65"/>
        <v>1103.617172</v>
      </c>
      <c r="O627" s="254">
        <v>31946.69</v>
      </c>
      <c r="P627" s="182">
        <f t="shared" si="63"/>
        <v>4009.8746040000005</v>
      </c>
    </row>
    <row r="628" spans="1:16" s="220" customFormat="1" ht="15" customHeight="1" x14ac:dyDescent="0.25">
      <c r="A628" s="244">
        <v>620</v>
      </c>
      <c r="B628" s="53" t="s">
        <v>1618</v>
      </c>
      <c r="C628" s="72" t="s">
        <v>1619</v>
      </c>
      <c r="D628" s="252" t="s">
        <v>38</v>
      </c>
      <c r="E628" s="168" t="s">
        <v>2142</v>
      </c>
      <c r="F628" s="168" t="s">
        <v>1923</v>
      </c>
      <c r="G628" s="248" t="s">
        <v>1924</v>
      </c>
      <c r="H628" s="253">
        <v>45536</v>
      </c>
      <c r="I628" s="253">
        <v>45901</v>
      </c>
      <c r="J628" s="48">
        <v>38453.56</v>
      </c>
      <c r="K628" s="265"/>
      <c r="L628" s="182">
        <f t="shared" si="64"/>
        <v>1168.9882239999999</v>
      </c>
      <c r="M628" s="242">
        <v>0</v>
      </c>
      <c r="N628" s="182">
        <f t="shared" si="65"/>
        <v>1103.617172</v>
      </c>
      <c r="O628" s="254">
        <v>32019.47</v>
      </c>
      <c r="P628" s="182">
        <f t="shared" si="63"/>
        <v>4161.4846039999975</v>
      </c>
    </row>
    <row r="629" spans="1:16" s="220" customFormat="1" ht="15" customHeight="1" x14ac:dyDescent="0.25">
      <c r="A629" s="244">
        <v>621</v>
      </c>
      <c r="B629" s="53" t="s">
        <v>364</v>
      </c>
      <c r="C629" s="72" t="s">
        <v>365</v>
      </c>
      <c r="D629" s="252" t="s">
        <v>38</v>
      </c>
      <c r="E629" s="168" t="s">
        <v>2142</v>
      </c>
      <c r="F629" s="168" t="s">
        <v>1923</v>
      </c>
      <c r="G629" s="248" t="s">
        <v>1924</v>
      </c>
      <c r="H629" s="253">
        <v>45536</v>
      </c>
      <c r="I629" s="253">
        <v>45901</v>
      </c>
      <c r="J629" s="48">
        <v>38453.56</v>
      </c>
      <c r="K629" s="265"/>
      <c r="L629" s="182">
        <f t="shared" si="64"/>
        <v>1168.9882239999999</v>
      </c>
      <c r="M629" s="242">
        <v>224.39</v>
      </c>
      <c r="N629" s="182">
        <f t="shared" si="65"/>
        <v>1103.617172</v>
      </c>
      <c r="O629" s="254">
        <v>28577.53</v>
      </c>
      <c r="P629" s="182">
        <f t="shared" si="63"/>
        <v>7379.0346040000004</v>
      </c>
    </row>
    <row r="630" spans="1:16" s="220" customFormat="1" ht="15" customHeight="1" x14ac:dyDescent="0.25">
      <c r="A630" s="244">
        <v>622</v>
      </c>
      <c r="B630" s="53" t="s">
        <v>54</v>
      </c>
      <c r="C630" s="72" t="s">
        <v>681</v>
      </c>
      <c r="D630" s="252" t="s">
        <v>38</v>
      </c>
      <c r="E630" s="168" t="s">
        <v>2142</v>
      </c>
      <c r="F630" s="168" t="s">
        <v>1923</v>
      </c>
      <c r="G630" s="248" t="s">
        <v>1924</v>
      </c>
      <c r="H630" s="253">
        <v>45536</v>
      </c>
      <c r="I630" s="253">
        <v>45901</v>
      </c>
      <c r="J630" s="48">
        <v>38453.56</v>
      </c>
      <c r="K630" s="265"/>
      <c r="L630" s="182">
        <f t="shared" si="64"/>
        <v>1168.9882239999999</v>
      </c>
      <c r="M630" s="242">
        <v>224.39</v>
      </c>
      <c r="N630" s="182">
        <f t="shared" si="65"/>
        <v>1103.617172</v>
      </c>
      <c r="O630" s="254">
        <v>4775</v>
      </c>
      <c r="P630" s="182">
        <f t="shared" si="63"/>
        <v>31181.564603999999</v>
      </c>
    </row>
    <row r="631" spans="1:16" s="220" customFormat="1" ht="15" customHeight="1" x14ac:dyDescent="0.25">
      <c r="A631" s="244">
        <v>623</v>
      </c>
      <c r="B631" s="53" t="s">
        <v>1441</v>
      </c>
      <c r="C631" s="72" t="s">
        <v>1442</v>
      </c>
      <c r="D631" s="252" t="s">
        <v>38</v>
      </c>
      <c r="E631" s="168" t="s">
        <v>2142</v>
      </c>
      <c r="F631" s="168" t="s">
        <v>1923</v>
      </c>
      <c r="G631" s="248" t="s">
        <v>1924</v>
      </c>
      <c r="H631" s="253">
        <v>45352</v>
      </c>
      <c r="I631" s="253">
        <v>45717</v>
      </c>
      <c r="J631" s="48">
        <v>38453.56</v>
      </c>
      <c r="K631" s="265"/>
      <c r="L631" s="182">
        <f t="shared" si="64"/>
        <v>1168.9882239999999</v>
      </c>
      <c r="M631" s="242">
        <v>224.39</v>
      </c>
      <c r="N631" s="182">
        <f t="shared" si="65"/>
        <v>1103.617172</v>
      </c>
      <c r="O631" s="254">
        <v>15050.36</v>
      </c>
      <c r="P631" s="182">
        <f t="shared" si="63"/>
        <v>20906.204603999999</v>
      </c>
    </row>
    <row r="632" spans="1:16" s="220" customFormat="1" ht="15" customHeight="1" x14ac:dyDescent="0.25">
      <c r="A632" s="244">
        <v>624</v>
      </c>
      <c r="B632" s="53" t="s">
        <v>1590</v>
      </c>
      <c r="C632" s="72" t="s">
        <v>1591</v>
      </c>
      <c r="D632" s="252" t="s">
        <v>38</v>
      </c>
      <c r="E632" s="168" t="s">
        <v>2142</v>
      </c>
      <c r="F632" s="168" t="s">
        <v>1923</v>
      </c>
      <c r="G632" s="248" t="s">
        <v>1924</v>
      </c>
      <c r="H632" s="253">
        <v>45566</v>
      </c>
      <c r="I632" s="253">
        <v>45931</v>
      </c>
      <c r="J632" s="48">
        <v>38453.56</v>
      </c>
      <c r="K632" s="265"/>
      <c r="L632" s="182">
        <f t="shared" si="64"/>
        <v>1168.9882239999999</v>
      </c>
      <c r="M632" s="242">
        <v>0</v>
      </c>
      <c r="N632" s="182">
        <f t="shared" si="65"/>
        <v>1103.617172</v>
      </c>
      <c r="O632" s="254">
        <v>28548.61</v>
      </c>
      <c r="P632" s="182">
        <f t="shared" si="63"/>
        <v>7632.3446039999981</v>
      </c>
    </row>
    <row r="633" spans="1:16" s="220" customFormat="1" ht="15" customHeight="1" x14ac:dyDescent="0.25">
      <c r="A633" s="244">
        <v>625</v>
      </c>
      <c r="B633" s="53" t="s">
        <v>1000</v>
      </c>
      <c r="C633" s="72" t="s">
        <v>1001</v>
      </c>
      <c r="D633" s="252" t="s">
        <v>38</v>
      </c>
      <c r="E633" s="168" t="s">
        <v>2142</v>
      </c>
      <c r="F633" s="168" t="s">
        <v>1923</v>
      </c>
      <c r="G633" s="248" t="s">
        <v>1924</v>
      </c>
      <c r="H633" s="253">
        <v>45639</v>
      </c>
      <c r="I633" s="253">
        <v>46004</v>
      </c>
      <c r="J633" s="48">
        <v>38453.56</v>
      </c>
      <c r="K633" s="265"/>
      <c r="L633" s="182">
        <f t="shared" si="64"/>
        <v>1168.9882239999999</v>
      </c>
      <c r="M633" s="242">
        <v>224.39</v>
      </c>
      <c r="N633" s="182">
        <f t="shared" si="65"/>
        <v>1103.617172</v>
      </c>
      <c r="O633" s="254">
        <v>31614.6</v>
      </c>
      <c r="P633" s="182">
        <f t="shared" si="63"/>
        <v>4341.9646040000007</v>
      </c>
    </row>
    <row r="634" spans="1:16" s="220" customFormat="1" ht="15" customHeight="1" x14ac:dyDescent="0.25">
      <c r="A634" s="244">
        <v>626</v>
      </c>
      <c r="B634" s="53" t="s">
        <v>1602</v>
      </c>
      <c r="C634" s="72" t="s">
        <v>1603</v>
      </c>
      <c r="D634" s="252" t="s">
        <v>38</v>
      </c>
      <c r="E634" s="168" t="s">
        <v>2142</v>
      </c>
      <c r="F634" s="168" t="s">
        <v>1923</v>
      </c>
      <c r="G634" s="248" t="s">
        <v>1924</v>
      </c>
      <c r="H634" s="253">
        <v>45292</v>
      </c>
      <c r="I634" s="253">
        <v>45658</v>
      </c>
      <c r="J634" s="48">
        <v>38453.56</v>
      </c>
      <c r="K634" s="265"/>
      <c r="L634" s="182">
        <f t="shared" si="64"/>
        <v>1168.9882239999999</v>
      </c>
      <c r="M634" s="242">
        <v>224.39</v>
      </c>
      <c r="N634" s="182">
        <f t="shared" si="65"/>
        <v>1103.617172</v>
      </c>
      <c r="O634" s="254">
        <v>0</v>
      </c>
      <c r="P634" s="182">
        <f t="shared" si="63"/>
        <v>35956.564603999999</v>
      </c>
    </row>
    <row r="635" spans="1:16" s="220" customFormat="1" ht="15" customHeight="1" x14ac:dyDescent="0.25">
      <c r="A635" s="244">
        <v>627</v>
      </c>
      <c r="B635" s="53" t="s">
        <v>1351</v>
      </c>
      <c r="C635" s="72" t="s">
        <v>1352</v>
      </c>
      <c r="D635" s="252" t="s">
        <v>38</v>
      </c>
      <c r="E635" s="168" t="s">
        <v>2142</v>
      </c>
      <c r="F635" s="168" t="s">
        <v>1923</v>
      </c>
      <c r="G635" s="248" t="s">
        <v>1924</v>
      </c>
      <c r="H635" s="253">
        <v>45597</v>
      </c>
      <c r="I635" s="253">
        <v>45962</v>
      </c>
      <c r="J635" s="48">
        <v>38453.56</v>
      </c>
      <c r="K635" s="265"/>
      <c r="L635" s="182">
        <f t="shared" si="64"/>
        <v>1168.9882239999999</v>
      </c>
      <c r="M635" s="242">
        <v>224.39</v>
      </c>
      <c r="N635" s="182">
        <f t="shared" si="65"/>
        <v>1103.617172</v>
      </c>
      <c r="O635" s="254">
        <v>17463.400000000001</v>
      </c>
      <c r="P635" s="182">
        <f t="shared" si="63"/>
        <v>18493.164603999998</v>
      </c>
    </row>
    <row r="636" spans="1:16" s="220" customFormat="1" ht="15" customHeight="1" x14ac:dyDescent="0.25">
      <c r="A636" s="244">
        <v>628</v>
      </c>
      <c r="B636" s="53" t="s">
        <v>1509</v>
      </c>
      <c r="C636" s="72" t="s">
        <v>1510</v>
      </c>
      <c r="D636" s="252" t="s">
        <v>38</v>
      </c>
      <c r="E636" s="168" t="s">
        <v>2142</v>
      </c>
      <c r="F636" s="168" t="s">
        <v>1923</v>
      </c>
      <c r="G636" s="248" t="s">
        <v>1924</v>
      </c>
      <c r="H636" s="253">
        <v>45536</v>
      </c>
      <c r="I636" s="253">
        <v>45901</v>
      </c>
      <c r="J636" s="48">
        <v>38453.56</v>
      </c>
      <c r="K636" s="265"/>
      <c r="L636" s="182">
        <f t="shared" si="64"/>
        <v>1168.9882239999999</v>
      </c>
      <c r="M636" s="242">
        <v>224.39</v>
      </c>
      <c r="N636" s="182">
        <f t="shared" si="65"/>
        <v>1103.617172</v>
      </c>
      <c r="O636" s="254">
        <v>1675</v>
      </c>
      <c r="P636" s="182">
        <f t="shared" si="63"/>
        <v>34281.564603999999</v>
      </c>
    </row>
    <row r="637" spans="1:16" s="220" customFormat="1" ht="15" customHeight="1" x14ac:dyDescent="0.25">
      <c r="A637" s="244">
        <v>629</v>
      </c>
      <c r="B637" s="53" t="s">
        <v>1039</v>
      </c>
      <c r="C637" s="72" t="s">
        <v>1040</v>
      </c>
      <c r="D637" s="252" t="s">
        <v>38</v>
      </c>
      <c r="E637" s="168" t="s">
        <v>2142</v>
      </c>
      <c r="F637" s="168" t="s">
        <v>1923</v>
      </c>
      <c r="G637" s="248" t="s">
        <v>1924</v>
      </c>
      <c r="H637" s="253">
        <v>45566</v>
      </c>
      <c r="I637" s="253">
        <v>45931</v>
      </c>
      <c r="J637" s="48">
        <v>38453.56</v>
      </c>
      <c r="K637" s="265"/>
      <c r="L637" s="182">
        <f t="shared" si="64"/>
        <v>1168.9882239999999</v>
      </c>
      <c r="M637" s="242">
        <v>224.39</v>
      </c>
      <c r="N637" s="182">
        <f t="shared" si="65"/>
        <v>1103.617172</v>
      </c>
      <c r="O637" s="254">
        <v>19436.34</v>
      </c>
      <c r="P637" s="182">
        <f t="shared" si="63"/>
        <v>16520.224603999999</v>
      </c>
    </row>
    <row r="638" spans="1:16" s="220" customFormat="1" ht="15" customHeight="1" x14ac:dyDescent="0.25">
      <c r="A638" s="244">
        <v>630</v>
      </c>
      <c r="B638" s="53" t="s">
        <v>440</v>
      </c>
      <c r="C638" s="72" t="s">
        <v>439</v>
      </c>
      <c r="D638" s="252" t="s">
        <v>38</v>
      </c>
      <c r="E638" s="168" t="s">
        <v>2142</v>
      </c>
      <c r="F638" s="168" t="s">
        <v>1923</v>
      </c>
      <c r="G638" s="248" t="s">
        <v>1924</v>
      </c>
      <c r="H638" s="253">
        <v>45587</v>
      </c>
      <c r="I638" s="253">
        <v>45952</v>
      </c>
      <c r="J638" s="48">
        <v>38453.56</v>
      </c>
      <c r="K638" s="265"/>
      <c r="L638" s="182">
        <f t="shared" si="64"/>
        <v>1168.9882239999999</v>
      </c>
      <c r="M638" s="242">
        <v>224.39</v>
      </c>
      <c r="N638" s="182">
        <f t="shared" si="65"/>
        <v>1103.617172</v>
      </c>
      <c r="O638" s="254">
        <v>0</v>
      </c>
      <c r="P638" s="182">
        <f t="shared" si="63"/>
        <v>35956.564603999999</v>
      </c>
    </row>
    <row r="639" spans="1:16" s="220" customFormat="1" ht="15" customHeight="1" x14ac:dyDescent="0.25">
      <c r="A639" s="244">
        <v>631</v>
      </c>
      <c r="B639" s="53" t="s">
        <v>131</v>
      </c>
      <c r="C639" s="72" t="s">
        <v>132</v>
      </c>
      <c r="D639" s="252" t="s">
        <v>38</v>
      </c>
      <c r="E639" s="168" t="s">
        <v>2142</v>
      </c>
      <c r="F639" s="168" t="s">
        <v>1923</v>
      </c>
      <c r="G639" s="248" t="s">
        <v>1924</v>
      </c>
      <c r="H639" s="253">
        <v>45461</v>
      </c>
      <c r="I639" s="253">
        <v>45826</v>
      </c>
      <c r="J639" s="48">
        <v>38453.56</v>
      </c>
      <c r="K639" s="265"/>
      <c r="L639" s="182">
        <f t="shared" si="64"/>
        <v>1168.9882239999999</v>
      </c>
      <c r="M639" s="242">
        <v>224.39</v>
      </c>
      <c r="N639" s="182">
        <f t="shared" si="65"/>
        <v>1103.617172</v>
      </c>
      <c r="O639" s="254">
        <v>0</v>
      </c>
      <c r="P639" s="182">
        <f t="shared" si="63"/>
        <v>35956.564603999999</v>
      </c>
    </row>
    <row r="640" spans="1:16" s="220" customFormat="1" ht="15" customHeight="1" x14ac:dyDescent="0.25">
      <c r="A640" s="244">
        <v>632</v>
      </c>
      <c r="B640" s="53" t="s">
        <v>654</v>
      </c>
      <c r="C640" s="72" t="s">
        <v>655</v>
      </c>
      <c r="D640" s="252" t="s">
        <v>38</v>
      </c>
      <c r="E640" s="168" t="s">
        <v>2142</v>
      </c>
      <c r="F640" s="168" t="s">
        <v>1923</v>
      </c>
      <c r="G640" s="248" t="s">
        <v>1924</v>
      </c>
      <c r="H640" s="253">
        <v>45566</v>
      </c>
      <c r="I640" s="253">
        <v>45931</v>
      </c>
      <c r="J640" s="48">
        <v>38453.56</v>
      </c>
      <c r="K640" s="265"/>
      <c r="L640" s="182">
        <f t="shared" si="64"/>
        <v>1168.9882239999999</v>
      </c>
      <c r="M640" s="242">
        <v>224.39</v>
      </c>
      <c r="N640" s="182">
        <f t="shared" si="65"/>
        <v>1103.617172</v>
      </c>
      <c r="O640" s="254">
        <v>0</v>
      </c>
      <c r="P640" s="182">
        <f t="shared" si="63"/>
        <v>35956.564603999999</v>
      </c>
    </row>
    <row r="641" spans="1:16" s="220" customFormat="1" ht="15" customHeight="1" x14ac:dyDescent="0.25">
      <c r="A641" s="244">
        <v>633</v>
      </c>
      <c r="B641" s="53" t="s">
        <v>611</v>
      </c>
      <c r="C641" s="72" t="s">
        <v>612</v>
      </c>
      <c r="D641" s="252" t="s">
        <v>51</v>
      </c>
      <c r="E641" s="168" t="s">
        <v>2142</v>
      </c>
      <c r="F641" s="168" t="s">
        <v>1923</v>
      </c>
      <c r="G641" s="248" t="s">
        <v>1924</v>
      </c>
      <c r="H641" s="253">
        <v>45536</v>
      </c>
      <c r="I641" s="253">
        <v>45901</v>
      </c>
      <c r="J641" s="48">
        <v>38453.56</v>
      </c>
      <c r="K641" s="265"/>
      <c r="L641" s="182">
        <f t="shared" si="64"/>
        <v>1168.9882239999999</v>
      </c>
      <c r="M641" s="242">
        <v>224.39</v>
      </c>
      <c r="N641" s="182">
        <f t="shared" si="65"/>
        <v>1103.617172</v>
      </c>
      <c r="O641" s="254">
        <v>26775.72</v>
      </c>
      <c r="P641" s="182">
        <f t="shared" si="63"/>
        <v>9180.8446039999981</v>
      </c>
    </row>
    <row r="642" spans="1:16" s="220" customFormat="1" ht="15" customHeight="1" x14ac:dyDescent="0.25">
      <c r="A642" s="244">
        <v>634</v>
      </c>
      <c r="B642" s="53" t="s">
        <v>920</v>
      </c>
      <c r="C642" s="72" t="s">
        <v>921</v>
      </c>
      <c r="D642" s="252" t="s">
        <v>38</v>
      </c>
      <c r="E642" s="168" t="s">
        <v>2142</v>
      </c>
      <c r="F642" s="168" t="s">
        <v>1923</v>
      </c>
      <c r="G642" s="248" t="s">
        <v>1924</v>
      </c>
      <c r="H642" s="253">
        <v>45597</v>
      </c>
      <c r="I642" s="253">
        <v>45962</v>
      </c>
      <c r="J642" s="48">
        <v>38453.56</v>
      </c>
      <c r="K642" s="265"/>
      <c r="L642" s="182">
        <f t="shared" si="64"/>
        <v>1168.9882239999999</v>
      </c>
      <c r="M642" s="242">
        <v>224.39</v>
      </c>
      <c r="N642" s="182">
        <f t="shared" si="65"/>
        <v>1103.617172</v>
      </c>
      <c r="O642" s="254">
        <v>15981.19</v>
      </c>
      <c r="P642" s="182">
        <f t="shared" si="63"/>
        <v>19975.374603999997</v>
      </c>
    </row>
    <row r="643" spans="1:16" s="220" customFormat="1" ht="15" customHeight="1" x14ac:dyDescent="0.25">
      <c r="A643" s="244">
        <v>635</v>
      </c>
      <c r="B643" s="53" t="s">
        <v>688</v>
      </c>
      <c r="C643" s="72" t="s">
        <v>689</v>
      </c>
      <c r="D643" s="252" t="s">
        <v>38</v>
      </c>
      <c r="E643" s="168" t="s">
        <v>2142</v>
      </c>
      <c r="F643" s="168" t="s">
        <v>1923</v>
      </c>
      <c r="G643" s="248" t="s">
        <v>1924</v>
      </c>
      <c r="H643" s="253">
        <v>45505</v>
      </c>
      <c r="I643" s="253">
        <v>45870</v>
      </c>
      <c r="J643" s="48">
        <v>38453.56</v>
      </c>
      <c r="K643" s="265"/>
      <c r="L643" s="182">
        <f t="shared" si="64"/>
        <v>1168.9882239999999</v>
      </c>
      <c r="M643" s="242">
        <v>224.39</v>
      </c>
      <c r="N643" s="182">
        <f t="shared" si="65"/>
        <v>1103.617172</v>
      </c>
      <c r="O643" s="254">
        <v>2080</v>
      </c>
      <c r="P643" s="182">
        <f t="shared" si="63"/>
        <v>33876.564603999999</v>
      </c>
    </row>
    <row r="644" spans="1:16" s="220" customFormat="1" ht="15" customHeight="1" x14ac:dyDescent="0.25">
      <c r="A644" s="244">
        <v>636</v>
      </c>
      <c r="B644" s="53" t="s">
        <v>666</v>
      </c>
      <c r="C644" s="72" t="s">
        <v>667</v>
      </c>
      <c r="D644" s="252" t="s">
        <v>38</v>
      </c>
      <c r="E644" s="168" t="s">
        <v>2142</v>
      </c>
      <c r="F644" s="168" t="s">
        <v>1923</v>
      </c>
      <c r="G644" s="248" t="s">
        <v>1924</v>
      </c>
      <c r="H644" s="253">
        <v>45387</v>
      </c>
      <c r="I644" s="253">
        <v>45752</v>
      </c>
      <c r="J644" s="48">
        <v>38453.56</v>
      </c>
      <c r="K644" s="265"/>
      <c r="L644" s="182">
        <f t="shared" si="64"/>
        <v>1168.9882239999999</v>
      </c>
      <c r="M644" s="242">
        <v>224.39</v>
      </c>
      <c r="N644" s="182">
        <f t="shared" si="65"/>
        <v>1103.617172</v>
      </c>
      <c r="O644" s="254">
        <v>13279.43</v>
      </c>
      <c r="P644" s="182">
        <f t="shared" si="63"/>
        <v>22677.134603999999</v>
      </c>
    </row>
    <row r="645" spans="1:16" s="220" customFormat="1" ht="15" customHeight="1" x14ac:dyDescent="0.25">
      <c r="A645" s="244">
        <v>637</v>
      </c>
      <c r="B645" s="53" t="s">
        <v>131</v>
      </c>
      <c r="C645" s="72" t="s">
        <v>325</v>
      </c>
      <c r="D645" s="252" t="s">
        <v>38</v>
      </c>
      <c r="E645" s="168" t="s">
        <v>2142</v>
      </c>
      <c r="F645" s="168" t="s">
        <v>1923</v>
      </c>
      <c r="G645" s="248" t="s">
        <v>1924</v>
      </c>
      <c r="H645" s="253">
        <v>45639</v>
      </c>
      <c r="I645" s="253">
        <v>46004</v>
      </c>
      <c r="J645" s="48">
        <v>38453.56</v>
      </c>
      <c r="K645" s="265"/>
      <c r="L645" s="182">
        <f t="shared" si="64"/>
        <v>1168.9882239999999</v>
      </c>
      <c r="M645" s="242">
        <v>224.39</v>
      </c>
      <c r="N645" s="182">
        <f t="shared" si="65"/>
        <v>1103.617172</v>
      </c>
      <c r="O645" s="254">
        <v>5408.14</v>
      </c>
      <c r="P645" s="182">
        <f t="shared" si="63"/>
        <v>30548.424604</v>
      </c>
    </row>
    <row r="646" spans="1:16" s="220" customFormat="1" ht="15" customHeight="1" x14ac:dyDescent="0.25">
      <c r="A646" s="244">
        <v>638</v>
      </c>
      <c r="B646" s="53" t="s">
        <v>208</v>
      </c>
      <c r="C646" s="72" t="s">
        <v>209</v>
      </c>
      <c r="D646" s="252" t="s">
        <v>38</v>
      </c>
      <c r="E646" s="168" t="s">
        <v>2142</v>
      </c>
      <c r="F646" s="168" t="s">
        <v>1923</v>
      </c>
      <c r="G646" s="248" t="s">
        <v>1924</v>
      </c>
      <c r="H646" s="253">
        <v>45293</v>
      </c>
      <c r="I646" s="253">
        <v>45659</v>
      </c>
      <c r="J646" s="48">
        <v>38453.56</v>
      </c>
      <c r="K646" s="265"/>
      <c r="L646" s="182">
        <f t="shared" si="64"/>
        <v>1168.9882239999999</v>
      </c>
      <c r="M646" s="242">
        <v>224.39</v>
      </c>
      <c r="N646" s="182">
        <f t="shared" si="65"/>
        <v>1103.617172</v>
      </c>
      <c r="O646" s="254">
        <v>19111.919999999998</v>
      </c>
      <c r="P646" s="182">
        <f t="shared" si="63"/>
        <v>16844.644604000001</v>
      </c>
    </row>
    <row r="647" spans="1:16" s="220" customFormat="1" ht="15" customHeight="1" x14ac:dyDescent="0.25">
      <c r="A647" s="244">
        <v>639</v>
      </c>
      <c r="B647" s="53" t="s">
        <v>1483</v>
      </c>
      <c r="C647" s="72" t="s">
        <v>1484</v>
      </c>
      <c r="D647" s="252" t="s">
        <v>38</v>
      </c>
      <c r="E647" s="168" t="s">
        <v>2142</v>
      </c>
      <c r="F647" s="168" t="s">
        <v>1923</v>
      </c>
      <c r="G647" s="248" t="s">
        <v>1924</v>
      </c>
      <c r="H647" s="253">
        <v>45646</v>
      </c>
      <c r="I647" s="253">
        <v>46011</v>
      </c>
      <c r="J647" s="48">
        <v>38453.56</v>
      </c>
      <c r="K647" s="265"/>
      <c r="L647" s="182">
        <f t="shared" si="64"/>
        <v>1168.9882239999999</v>
      </c>
      <c r="M647" s="242">
        <v>224.39</v>
      </c>
      <c r="N647" s="182">
        <f t="shared" si="65"/>
        <v>1103.617172</v>
      </c>
      <c r="O647" s="254">
        <v>7829.38</v>
      </c>
      <c r="P647" s="182">
        <f t="shared" si="63"/>
        <v>28127.184603999998</v>
      </c>
    </row>
    <row r="648" spans="1:16" s="220" customFormat="1" ht="15" customHeight="1" x14ac:dyDescent="0.25">
      <c r="A648" s="244">
        <v>640</v>
      </c>
      <c r="B648" s="53" t="s">
        <v>1033</v>
      </c>
      <c r="C648" s="72" t="s">
        <v>1034</v>
      </c>
      <c r="D648" s="252" t="s">
        <v>38</v>
      </c>
      <c r="E648" s="168" t="s">
        <v>2142</v>
      </c>
      <c r="F648" s="168" t="s">
        <v>1923</v>
      </c>
      <c r="G648" s="248" t="s">
        <v>1924</v>
      </c>
      <c r="H648" s="253">
        <v>45352</v>
      </c>
      <c r="I648" s="253">
        <v>45717</v>
      </c>
      <c r="J648" s="48">
        <v>38453.56</v>
      </c>
      <c r="K648" s="265"/>
      <c r="L648" s="182">
        <f t="shared" si="64"/>
        <v>1168.9882239999999</v>
      </c>
      <c r="M648" s="242">
        <v>224.39</v>
      </c>
      <c r="N648" s="182">
        <f t="shared" si="65"/>
        <v>1103.617172</v>
      </c>
      <c r="O648" s="254">
        <v>20628.830000000002</v>
      </c>
      <c r="P648" s="182">
        <f t="shared" si="63"/>
        <v>15327.734603999997</v>
      </c>
    </row>
    <row r="649" spans="1:16" s="220" customFormat="1" ht="15" customHeight="1" x14ac:dyDescent="0.25">
      <c r="A649" s="244">
        <v>641</v>
      </c>
      <c r="B649" s="53" t="s">
        <v>939</v>
      </c>
      <c r="C649" s="72" t="s">
        <v>940</v>
      </c>
      <c r="D649" s="252" t="s">
        <v>51</v>
      </c>
      <c r="E649" s="168" t="s">
        <v>2142</v>
      </c>
      <c r="F649" s="168" t="s">
        <v>1923</v>
      </c>
      <c r="G649" s="248" t="s">
        <v>1924</v>
      </c>
      <c r="H649" s="253">
        <v>45646</v>
      </c>
      <c r="I649" s="253">
        <v>46011</v>
      </c>
      <c r="J649" s="48">
        <v>38453.56</v>
      </c>
      <c r="K649" s="265"/>
      <c r="L649" s="182">
        <f t="shared" si="64"/>
        <v>1168.9882239999999</v>
      </c>
      <c r="M649" s="242">
        <v>224.39</v>
      </c>
      <c r="N649" s="182">
        <f t="shared" si="65"/>
        <v>1103.617172</v>
      </c>
      <c r="O649" s="254">
        <v>400</v>
      </c>
      <c r="P649" s="182">
        <f t="shared" si="63"/>
        <v>35556.564603999999</v>
      </c>
    </row>
    <row r="650" spans="1:16" s="220" customFormat="1" ht="15" customHeight="1" x14ac:dyDescent="0.25">
      <c r="A650" s="244">
        <v>642</v>
      </c>
      <c r="B650" s="53" t="s">
        <v>257</v>
      </c>
      <c r="C650" s="72" t="s">
        <v>1423</v>
      </c>
      <c r="D650" s="252" t="s">
        <v>38</v>
      </c>
      <c r="E650" s="168" t="s">
        <v>2142</v>
      </c>
      <c r="F650" s="168" t="s">
        <v>1923</v>
      </c>
      <c r="G650" s="248" t="s">
        <v>1924</v>
      </c>
      <c r="H650" s="253">
        <v>45566</v>
      </c>
      <c r="I650" s="253">
        <v>45931</v>
      </c>
      <c r="J650" s="48">
        <v>38453.56</v>
      </c>
      <c r="K650" s="265"/>
      <c r="L650" s="182">
        <f t="shared" si="64"/>
        <v>1168.9882239999999</v>
      </c>
      <c r="M650" s="242">
        <v>224.39</v>
      </c>
      <c r="N650" s="182">
        <f t="shared" si="65"/>
        <v>1103.617172</v>
      </c>
      <c r="O650" s="254">
        <v>28990.959999999999</v>
      </c>
      <c r="P650" s="182">
        <f t="shared" si="63"/>
        <v>6965.6046040000001</v>
      </c>
    </row>
    <row r="651" spans="1:16" s="220" customFormat="1" ht="15" customHeight="1" x14ac:dyDescent="0.25">
      <c r="A651" s="244">
        <v>643</v>
      </c>
      <c r="B651" s="53" t="s">
        <v>1651</v>
      </c>
      <c r="C651" s="72" t="s">
        <v>1652</v>
      </c>
      <c r="D651" s="252" t="s">
        <v>38</v>
      </c>
      <c r="E651" s="168" t="s">
        <v>2142</v>
      </c>
      <c r="F651" s="168" t="s">
        <v>1923</v>
      </c>
      <c r="G651" s="248" t="s">
        <v>1924</v>
      </c>
      <c r="H651" s="253">
        <v>45536</v>
      </c>
      <c r="I651" s="253">
        <v>45901</v>
      </c>
      <c r="J651" s="48">
        <v>38453.56</v>
      </c>
      <c r="K651" s="265"/>
      <c r="L651" s="182">
        <f t="shared" si="64"/>
        <v>1168.9882239999999</v>
      </c>
      <c r="M651" s="242">
        <v>224.39</v>
      </c>
      <c r="N651" s="182">
        <f t="shared" si="65"/>
        <v>1103.617172</v>
      </c>
      <c r="O651" s="254">
        <v>5837.45</v>
      </c>
      <c r="P651" s="182">
        <f t="shared" si="63"/>
        <v>30119.114603999999</v>
      </c>
    </row>
    <row r="652" spans="1:16" s="220" customFormat="1" ht="15" customHeight="1" x14ac:dyDescent="0.25">
      <c r="A652" s="244">
        <v>644</v>
      </c>
      <c r="B652" s="53" t="s">
        <v>1333</v>
      </c>
      <c r="C652" s="72" t="s">
        <v>1334</v>
      </c>
      <c r="D652" s="252" t="s">
        <v>51</v>
      </c>
      <c r="E652" s="168" t="s">
        <v>2142</v>
      </c>
      <c r="F652" s="168" t="s">
        <v>1923</v>
      </c>
      <c r="G652" s="248" t="s">
        <v>1924</v>
      </c>
      <c r="H652" s="253">
        <v>45536</v>
      </c>
      <c r="I652" s="253">
        <v>45901</v>
      </c>
      <c r="J652" s="48">
        <v>38453.56</v>
      </c>
      <c r="K652" s="265"/>
      <c r="L652" s="182">
        <f t="shared" si="64"/>
        <v>1168.9882239999999</v>
      </c>
      <c r="M652" s="242">
        <v>224.39</v>
      </c>
      <c r="N652" s="182">
        <f t="shared" si="65"/>
        <v>1103.617172</v>
      </c>
      <c r="O652" s="254">
        <v>14107.74</v>
      </c>
      <c r="P652" s="182">
        <f t="shared" si="63"/>
        <v>21848.824604000001</v>
      </c>
    </row>
    <row r="653" spans="1:16" s="220" customFormat="1" ht="15" customHeight="1" x14ac:dyDescent="0.25">
      <c r="A653" s="244">
        <v>645</v>
      </c>
      <c r="B653" s="53" t="s">
        <v>1648</v>
      </c>
      <c r="C653" s="72" t="s">
        <v>1649</v>
      </c>
      <c r="D653" s="252" t="s">
        <v>51</v>
      </c>
      <c r="E653" s="168" t="s">
        <v>2142</v>
      </c>
      <c r="F653" s="168" t="s">
        <v>1923</v>
      </c>
      <c r="G653" s="248" t="s">
        <v>1924</v>
      </c>
      <c r="H653" s="253">
        <v>45303</v>
      </c>
      <c r="I653" s="253">
        <v>45669</v>
      </c>
      <c r="J653" s="48">
        <v>38453.56</v>
      </c>
      <c r="K653" s="265"/>
      <c r="L653" s="182">
        <f t="shared" si="64"/>
        <v>1168.9882239999999</v>
      </c>
      <c r="M653" s="242">
        <v>224.39</v>
      </c>
      <c r="N653" s="182">
        <f t="shared" si="65"/>
        <v>1103.617172</v>
      </c>
      <c r="O653" s="254">
        <v>16109.91</v>
      </c>
      <c r="P653" s="182">
        <f t="shared" si="63"/>
        <v>19846.654603999999</v>
      </c>
    </row>
    <row r="654" spans="1:16" s="220" customFormat="1" ht="15" customHeight="1" x14ac:dyDescent="0.25">
      <c r="A654" s="244">
        <v>646</v>
      </c>
      <c r="B654" s="53" t="s">
        <v>1881</v>
      </c>
      <c r="C654" s="72" t="s">
        <v>1882</v>
      </c>
      <c r="D654" s="252" t="s">
        <v>38</v>
      </c>
      <c r="E654" s="168" t="s">
        <v>2142</v>
      </c>
      <c r="F654" s="168" t="s">
        <v>1923</v>
      </c>
      <c r="G654" s="248" t="s">
        <v>1924</v>
      </c>
      <c r="H654" s="253">
        <v>45597</v>
      </c>
      <c r="I654" s="253">
        <v>45962</v>
      </c>
      <c r="J654" s="48">
        <v>38453.56</v>
      </c>
      <c r="K654" s="265"/>
      <c r="L654" s="182">
        <f t="shared" si="64"/>
        <v>1168.9882239999999</v>
      </c>
      <c r="M654" s="242">
        <v>224.39</v>
      </c>
      <c r="N654" s="182">
        <f t="shared" si="65"/>
        <v>1103.617172</v>
      </c>
      <c r="O654" s="254">
        <v>24167.040000000001</v>
      </c>
      <c r="P654" s="182">
        <f t="shared" si="63"/>
        <v>11789.524603999998</v>
      </c>
    </row>
    <row r="655" spans="1:16" s="220" customFormat="1" ht="15" customHeight="1" x14ac:dyDescent="0.25">
      <c r="A655" s="244">
        <v>647</v>
      </c>
      <c r="B655" s="53" t="s">
        <v>1186</v>
      </c>
      <c r="C655" s="72" t="s">
        <v>1187</v>
      </c>
      <c r="D655" s="252" t="s">
        <v>38</v>
      </c>
      <c r="E655" s="168" t="s">
        <v>2142</v>
      </c>
      <c r="F655" s="168" t="s">
        <v>1923</v>
      </c>
      <c r="G655" s="248" t="s">
        <v>1924</v>
      </c>
      <c r="H655" s="253">
        <v>45486</v>
      </c>
      <c r="I655" s="253">
        <v>45851</v>
      </c>
      <c r="J655" s="48">
        <v>38453.56</v>
      </c>
      <c r="K655" s="265"/>
      <c r="L655" s="182">
        <f t="shared" si="64"/>
        <v>1168.9882239999999</v>
      </c>
      <c r="M655" s="242">
        <v>224.39</v>
      </c>
      <c r="N655" s="182">
        <f t="shared" si="65"/>
        <v>1103.617172</v>
      </c>
      <c r="O655" s="254">
        <v>17452.900000000001</v>
      </c>
      <c r="P655" s="182">
        <f t="shared" si="63"/>
        <v>18503.664603999998</v>
      </c>
    </row>
    <row r="656" spans="1:16" s="220" customFormat="1" ht="15" customHeight="1" x14ac:dyDescent="0.25">
      <c r="A656" s="244">
        <v>648</v>
      </c>
      <c r="B656" s="53" t="s">
        <v>257</v>
      </c>
      <c r="C656" s="72" t="s">
        <v>633</v>
      </c>
      <c r="D656" s="252" t="s">
        <v>38</v>
      </c>
      <c r="E656" s="168" t="s">
        <v>2142</v>
      </c>
      <c r="F656" s="168" t="s">
        <v>1923</v>
      </c>
      <c r="G656" s="248" t="s">
        <v>1924</v>
      </c>
      <c r="H656" s="253">
        <v>45627</v>
      </c>
      <c r="I656" s="253">
        <v>45992</v>
      </c>
      <c r="J656" s="48">
        <v>38453.56</v>
      </c>
      <c r="K656" s="265"/>
      <c r="L656" s="182">
        <f t="shared" si="64"/>
        <v>1168.9882239999999</v>
      </c>
      <c r="M656" s="242">
        <v>224.39</v>
      </c>
      <c r="N656" s="182">
        <f t="shared" si="65"/>
        <v>1103.617172</v>
      </c>
      <c r="O656" s="254">
        <v>2825</v>
      </c>
      <c r="P656" s="182">
        <f t="shared" si="63"/>
        <v>33131.564603999999</v>
      </c>
    </row>
    <row r="657" spans="1:16" s="220" customFormat="1" ht="15" customHeight="1" x14ac:dyDescent="0.25">
      <c r="A657" s="244">
        <v>649</v>
      </c>
      <c r="B657" s="53" t="s">
        <v>39</v>
      </c>
      <c r="C657" s="72" t="s">
        <v>40</v>
      </c>
      <c r="D657" s="252" t="s">
        <v>38</v>
      </c>
      <c r="E657" s="168" t="s">
        <v>2142</v>
      </c>
      <c r="F657" s="168" t="s">
        <v>1923</v>
      </c>
      <c r="G657" s="248" t="s">
        <v>1924</v>
      </c>
      <c r="H657" s="253">
        <v>45354</v>
      </c>
      <c r="I657" s="253">
        <v>45719</v>
      </c>
      <c r="J657" s="48">
        <v>38453.56</v>
      </c>
      <c r="K657" s="265"/>
      <c r="L657" s="182">
        <f t="shared" si="64"/>
        <v>1168.9882239999999</v>
      </c>
      <c r="M657" s="242">
        <v>224.39</v>
      </c>
      <c r="N657" s="182">
        <f t="shared" si="65"/>
        <v>1103.617172</v>
      </c>
      <c r="O657" s="254">
        <v>29173.08</v>
      </c>
      <c r="P657" s="182">
        <f t="shared" si="63"/>
        <v>6783.4846039999975</v>
      </c>
    </row>
    <row r="658" spans="1:16" s="220" customFormat="1" ht="15" customHeight="1" x14ac:dyDescent="0.25">
      <c r="A658" s="244">
        <v>650</v>
      </c>
      <c r="B658" s="53" t="s">
        <v>52</v>
      </c>
      <c r="C658" s="72" t="s">
        <v>509</v>
      </c>
      <c r="D658" s="252" t="s">
        <v>38</v>
      </c>
      <c r="E658" s="168" t="s">
        <v>2142</v>
      </c>
      <c r="F658" s="168" t="s">
        <v>1923</v>
      </c>
      <c r="G658" s="248" t="s">
        <v>1924</v>
      </c>
      <c r="H658" s="253">
        <v>45536</v>
      </c>
      <c r="I658" s="253">
        <v>45901</v>
      </c>
      <c r="J658" s="48">
        <v>38453.56</v>
      </c>
      <c r="K658" s="265"/>
      <c r="L658" s="182">
        <f t="shared" si="64"/>
        <v>1168.9882239999999</v>
      </c>
      <c r="M658" s="242">
        <v>0</v>
      </c>
      <c r="N658" s="182">
        <f t="shared" si="65"/>
        <v>1103.617172</v>
      </c>
      <c r="O658" s="254">
        <v>7309.74</v>
      </c>
      <c r="P658" s="182">
        <f t="shared" si="63"/>
        <v>28871.214604000001</v>
      </c>
    </row>
    <row r="659" spans="1:16" s="220" customFormat="1" ht="15" customHeight="1" x14ac:dyDescent="0.25">
      <c r="A659" s="244">
        <v>651</v>
      </c>
      <c r="B659" s="53" t="s">
        <v>696</v>
      </c>
      <c r="C659" s="72" t="s">
        <v>697</v>
      </c>
      <c r="D659" s="252" t="s">
        <v>38</v>
      </c>
      <c r="E659" s="168" t="s">
        <v>2142</v>
      </c>
      <c r="F659" s="168" t="s">
        <v>1923</v>
      </c>
      <c r="G659" s="248" t="s">
        <v>1924</v>
      </c>
      <c r="H659" s="253">
        <v>45566</v>
      </c>
      <c r="I659" s="253">
        <v>45931</v>
      </c>
      <c r="J659" s="48">
        <v>38453.56</v>
      </c>
      <c r="K659" s="265"/>
      <c r="L659" s="182">
        <f t="shared" si="64"/>
        <v>1168.9882239999999</v>
      </c>
      <c r="M659" s="242">
        <v>224.39</v>
      </c>
      <c r="N659" s="182">
        <f t="shared" si="65"/>
        <v>1103.617172</v>
      </c>
      <c r="O659" s="254">
        <v>5425</v>
      </c>
      <c r="P659" s="182">
        <f t="shared" si="63"/>
        <v>30531.564603999999</v>
      </c>
    </row>
    <row r="660" spans="1:16" s="220" customFormat="1" ht="15" customHeight="1" x14ac:dyDescent="0.25">
      <c r="A660" s="244">
        <v>652</v>
      </c>
      <c r="B660" s="53" t="s">
        <v>312</v>
      </c>
      <c r="C660" s="72" t="s">
        <v>313</v>
      </c>
      <c r="D660" s="252" t="s">
        <v>38</v>
      </c>
      <c r="E660" s="168" t="s">
        <v>2142</v>
      </c>
      <c r="F660" s="168" t="s">
        <v>1923</v>
      </c>
      <c r="G660" s="248" t="s">
        <v>1924</v>
      </c>
      <c r="H660" s="253">
        <v>45566</v>
      </c>
      <c r="I660" s="253">
        <v>45931</v>
      </c>
      <c r="J660" s="48">
        <v>38453.56</v>
      </c>
      <c r="K660" s="265"/>
      <c r="L660" s="182">
        <f t="shared" si="64"/>
        <v>1168.9882239999999</v>
      </c>
      <c r="M660" s="242">
        <v>224.39</v>
      </c>
      <c r="N660" s="182">
        <f t="shared" si="65"/>
        <v>1103.617172</v>
      </c>
      <c r="O660" s="254">
        <v>25482.04</v>
      </c>
      <c r="P660" s="182">
        <f t="shared" si="63"/>
        <v>10474.524603999998</v>
      </c>
    </row>
    <row r="661" spans="1:16" s="220" customFormat="1" ht="15" customHeight="1" x14ac:dyDescent="0.25">
      <c r="A661" s="244">
        <v>653</v>
      </c>
      <c r="B661" s="53" t="s">
        <v>706</v>
      </c>
      <c r="C661" s="72" t="s">
        <v>707</v>
      </c>
      <c r="D661" s="252" t="s">
        <v>38</v>
      </c>
      <c r="E661" s="168" t="s">
        <v>2142</v>
      </c>
      <c r="F661" s="168" t="s">
        <v>1923</v>
      </c>
      <c r="G661" s="248" t="s">
        <v>1924</v>
      </c>
      <c r="H661" s="253">
        <v>45536</v>
      </c>
      <c r="I661" s="253">
        <v>45901</v>
      </c>
      <c r="J661" s="48">
        <v>38453.56</v>
      </c>
      <c r="K661" s="265"/>
      <c r="L661" s="182">
        <f t="shared" si="64"/>
        <v>1168.9882239999999</v>
      </c>
      <c r="M661" s="242">
        <v>0</v>
      </c>
      <c r="N661" s="182">
        <f t="shared" si="65"/>
        <v>1103.617172</v>
      </c>
      <c r="O661" s="254">
        <v>30134.54</v>
      </c>
      <c r="P661" s="182">
        <f t="shared" si="63"/>
        <v>6046.4146039999978</v>
      </c>
    </row>
    <row r="662" spans="1:16" s="220" customFormat="1" ht="15" customHeight="1" x14ac:dyDescent="0.25">
      <c r="A662" s="244">
        <v>654</v>
      </c>
      <c r="B662" s="53" t="s">
        <v>727</v>
      </c>
      <c r="C662" s="72" t="s">
        <v>728</v>
      </c>
      <c r="D662" s="252" t="s">
        <v>38</v>
      </c>
      <c r="E662" s="168" t="s">
        <v>2142</v>
      </c>
      <c r="F662" s="168" t="s">
        <v>1923</v>
      </c>
      <c r="G662" s="248" t="s">
        <v>1924</v>
      </c>
      <c r="H662" s="253">
        <v>45566</v>
      </c>
      <c r="I662" s="253">
        <v>45931</v>
      </c>
      <c r="J662" s="48">
        <v>38453.56</v>
      </c>
      <c r="K662" s="265"/>
      <c r="L662" s="182">
        <f t="shared" si="64"/>
        <v>1168.9882239999999</v>
      </c>
      <c r="M662" s="242">
        <v>0</v>
      </c>
      <c r="N662" s="182">
        <f t="shared" si="65"/>
        <v>1103.617172</v>
      </c>
      <c r="O662" s="254">
        <v>25912.959999999999</v>
      </c>
      <c r="P662" s="182">
        <f t="shared" si="63"/>
        <v>10267.994604</v>
      </c>
    </row>
    <row r="663" spans="1:16" s="220" customFormat="1" ht="15" customHeight="1" x14ac:dyDescent="0.25">
      <c r="A663" s="244">
        <v>655</v>
      </c>
      <c r="B663" s="53" t="s">
        <v>368</v>
      </c>
      <c r="C663" s="72" t="s">
        <v>369</v>
      </c>
      <c r="D663" s="252" t="s">
        <v>38</v>
      </c>
      <c r="E663" s="168" t="s">
        <v>2142</v>
      </c>
      <c r="F663" s="168" t="s">
        <v>1923</v>
      </c>
      <c r="G663" s="248" t="s">
        <v>1924</v>
      </c>
      <c r="H663" s="253">
        <v>45566</v>
      </c>
      <c r="I663" s="253">
        <v>45931</v>
      </c>
      <c r="J663" s="48">
        <v>38453.56</v>
      </c>
      <c r="K663" s="265"/>
      <c r="L663" s="182">
        <f t="shared" si="64"/>
        <v>1168.9882239999999</v>
      </c>
      <c r="M663" s="242">
        <v>224.39</v>
      </c>
      <c r="N663" s="182">
        <f t="shared" si="65"/>
        <v>1103.617172</v>
      </c>
      <c r="O663" s="254">
        <v>21882.04</v>
      </c>
      <c r="P663" s="182">
        <f t="shared" si="63"/>
        <v>14074.524603999998</v>
      </c>
    </row>
    <row r="664" spans="1:16" s="220" customFormat="1" ht="15" customHeight="1" x14ac:dyDescent="0.25">
      <c r="A664" s="244">
        <v>656</v>
      </c>
      <c r="B664" s="53" t="s">
        <v>514</v>
      </c>
      <c r="C664" s="72" t="s">
        <v>515</v>
      </c>
      <c r="D664" s="252" t="s">
        <v>38</v>
      </c>
      <c r="E664" s="168" t="s">
        <v>2142</v>
      </c>
      <c r="F664" s="168" t="s">
        <v>1923</v>
      </c>
      <c r="G664" s="248" t="s">
        <v>1924</v>
      </c>
      <c r="H664" s="253">
        <v>45474</v>
      </c>
      <c r="I664" s="253">
        <v>45839</v>
      </c>
      <c r="J664" s="48">
        <v>38453.56</v>
      </c>
      <c r="K664" s="265"/>
      <c r="L664" s="182">
        <f t="shared" si="64"/>
        <v>1168.9882239999999</v>
      </c>
      <c r="M664" s="242">
        <v>224.39</v>
      </c>
      <c r="N664" s="182">
        <f t="shared" si="65"/>
        <v>1103.617172</v>
      </c>
      <c r="O664" s="254">
        <v>26660.959999999999</v>
      </c>
      <c r="P664" s="182">
        <f t="shared" si="63"/>
        <v>9295.6046040000001</v>
      </c>
    </row>
    <row r="665" spans="1:16" s="220" customFormat="1" ht="15" customHeight="1" x14ac:dyDescent="0.25">
      <c r="A665" s="244">
        <v>657</v>
      </c>
      <c r="B665" s="53" t="s">
        <v>54</v>
      </c>
      <c r="C665" s="72" t="s">
        <v>53</v>
      </c>
      <c r="D665" s="252" t="s">
        <v>38</v>
      </c>
      <c r="E665" s="168" t="s">
        <v>2142</v>
      </c>
      <c r="F665" s="168" t="s">
        <v>1923</v>
      </c>
      <c r="G665" s="248" t="s">
        <v>1924</v>
      </c>
      <c r="H665" s="253">
        <v>45292</v>
      </c>
      <c r="I665" s="253">
        <v>45658</v>
      </c>
      <c r="J665" s="48">
        <v>38453.56</v>
      </c>
      <c r="K665" s="265"/>
      <c r="L665" s="182">
        <f t="shared" si="64"/>
        <v>1168.9882239999999</v>
      </c>
      <c r="M665" s="242">
        <v>224.39</v>
      </c>
      <c r="N665" s="182">
        <f t="shared" si="65"/>
        <v>1103.617172</v>
      </c>
      <c r="O665" s="254">
        <v>31713.15</v>
      </c>
      <c r="P665" s="182">
        <f t="shared" si="63"/>
        <v>4243.4146039999978</v>
      </c>
    </row>
    <row r="666" spans="1:16" s="220" customFormat="1" ht="15" customHeight="1" x14ac:dyDescent="0.25">
      <c r="A666" s="244">
        <v>658</v>
      </c>
      <c r="B666" s="53" t="s">
        <v>549</v>
      </c>
      <c r="C666" s="72" t="s">
        <v>550</v>
      </c>
      <c r="D666" s="252" t="s">
        <v>38</v>
      </c>
      <c r="E666" s="168" t="s">
        <v>2142</v>
      </c>
      <c r="F666" s="168" t="s">
        <v>1923</v>
      </c>
      <c r="G666" s="248" t="s">
        <v>1924</v>
      </c>
      <c r="H666" s="253">
        <v>45536</v>
      </c>
      <c r="I666" s="253">
        <v>45901</v>
      </c>
      <c r="J666" s="48">
        <v>38453.56</v>
      </c>
      <c r="K666" s="265"/>
      <c r="L666" s="182">
        <f t="shared" si="64"/>
        <v>1168.9882239999999</v>
      </c>
      <c r="M666" s="242">
        <v>224.39</v>
      </c>
      <c r="N666" s="182">
        <f t="shared" si="65"/>
        <v>1103.617172</v>
      </c>
      <c r="O666" s="254">
        <v>20815.32</v>
      </c>
      <c r="P666" s="182">
        <f t="shared" si="63"/>
        <v>15141.244604</v>
      </c>
    </row>
    <row r="667" spans="1:16" s="220" customFormat="1" ht="15" customHeight="1" x14ac:dyDescent="0.25">
      <c r="A667" s="244">
        <v>659</v>
      </c>
      <c r="B667" s="53" t="s">
        <v>510</v>
      </c>
      <c r="C667" s="72" t="s">
        <v>511</v>
      </c>
      <c r="D667" s="252" t="s">
        <v>38</v>
      </c>
      <c r="E667" s="168" t="s">
        <v>2142</v>
      </c>
      <c r="F667" s="168" t="s">
        <v>1923</v>
      </c>
      <c r="G667" s="248" t="s">
        <v>1924</v>
      </c>
      <c r="H667" s="253">
        <v>45474</v>
      </c>
      <c r="I667" s="253">
        <v>45839</v>
      </c>
      <c r="J667" s="48">
        <v>38453.56</v>
      </c>
      <c r="K667" s="265"/>
      <c r="L667" s="182">
        <f t="shared" si="64"/>
        <v>1168.9882239999999</v>
      </c>
      <c r="M667" s="242">
        <v>224.39</v>
      </c>
      <c r="N667" s="182">
        <f t="shared" si="65"/>
        <v>1103.617172</v>
      </c>
      <c r="O667" s="254">
        <v>20674.25</v>
      </c>
      <c r="P667" s="182">
        <f t="shared" si="63"/>
        <v>15282.314603999999</v>
      </c>
    </row>
    <row r="668" spans="1:16" s="220" customFormat="1" ht="15" customHeight="1" x14ac:dyDescent="0.25">
      <c r="A668" s="244">
        <v>660</v>
      </c>
      <c r="B668" s="53" t="s">
        <v>370</v>
      </c>
      <c r="C668" s="72" t="s">
        <v>369</v>
      </c>
      <c r="D668" s="252" t="s">
        <v>38</v>
      </c>
      <c r="E668" s="168" t="s">
        <v>2142</v>
      </c>
      <c r="F668" s="168" t="s">
        <v>1923</v>
      </c>
      <c r="G668" s="248" t="s">
        <v>1924</v>
      </c>
      <c r="H668" s="253">
        <v>45536</v>
      </c>
      <c r="I668" s="253">
        <v>45901</v>
      </c>
      <c r="J668" s="48">
        <v>38453.56</v>
      </c>
      <c r="K668" s="265"/>
      <c r="L668" s="182">
        <f t="shared" si="64"/>
        <v>1168.9882239999999</v>
      </c>
      <c r="M668" s="242">
        <v>224.39</v>
      </c>
      <c r="N668" s="182">
        <f t="shared" si="65"/>
        <v>1103.617172</v>
      </c>
      <c r="O668" s="254">
        <v>17840.43</v>
      </c>
      <c r="P668" s="182">
        <f t="shared" si="63"/>
        <v>18116.134603999999</v>
      </c>
    </row>
    <row r="669" spans="1:16" s="220" customFormat="1" ht="15" customHeight="1" x14ac:dyDescent="0.25">
      <c r="A669" s="244">
        <v>661</v>
      </c>
      <c r="B669" s="53" t="s">
        <v>584</v>
      </c>
      <c r="C669" s="72" t="s">
        <v>585</v>
      </c>
      <c r="D669" s="252" t="s">
        <v>38</v>
      </c>
      <c r="E669" s="168" t="s">
        <v>2142</v>
      </c>
      <c r="F669" s="168" t="s">
        <v>1923</v>
      </c>
      <c r="G669" s="248" t="s">
        <v>1924</v>
      </c>
      <c r="H669" s="253">
        <v>45474</v>
      </c>
      <c r="I669" s="253">
        <v>45839</v>
      </c>
      <c r="J669" s="48">
        <v>38453.56</v>
      </c>
      <c r="K669" s="265"/>
      <c r="L669" s="182">
        <f t="shared" si="64"/>
        <v>1168.9882239999999</v>
      </c>
      <c r="M669" s="242">
        <v>224.39</v>
      </c>
      <c r="N669" s="182">
        <f t="shared" si="65"/>
        <v>1103.617172</v>
      </c>
      <c r="O669" s="254">
        <v>7779.38</v>
      </c>
      <c r="P669" s="182">
        <f t="shared" si="63"/>
        <v>28177.184603999998</v>
      </c>
    </row>
    <row r="670" spans="1:16" s="220" customFormat="1" ht="15" customHeight="1" x14ac:dyDescent="0.25">
      <c r="A670" s="244">
        <v>662</v>
      </c>
      <c r="B670" s="53" t="s">
        <v>330</v>
      </c>
      <c r="C670" s="72" t="s">
        <v>331</v>
      </c>
      <c r="D670" s="252" t="s">
        <v>38</v>
      </c>
      <c r="E670" s="168" t="s">
        <v>2142</v>
      </c>
      <c r="F670" s="168" t="s">
        <v>1923</v>
      </c>
      <c r="G670" s="248" t="s">
        <v>1924</v>
      </c>
      <c r="H670" s="253">
        <v>45566</v>
      </c>
      <c r="I670" s="253">
        <v>45931</v>
      </c>
      <c r="J670" s="48">
        <v>38453.56</v>
      </c>
      <c r="K670" s="265"/>
      <c r="L670" s="182">
        <f t="shared" si="64"/>
        <v>1168.9882239999999</v>
      </c>
      <c r="M670" s="242">
        <v>224.39</v>
      </c>
      <c r="N670" s="182">
        <f t="shared" si="65"/>
        <v>1103.617172</v>
      </c>
      <c r="O670" s="254">
        <v>13376.44</v>
      </c>
      <c r="P670" s="182">
        <f t="shared" si="63"/>
        <v>22580.124603999997</v>
      </c>
    </row>
    <row r="671" spans="1:16" s="220" customFormat="1" ht="15" customHeight="1" x14ac:dyDescent="0.25">
      <c r="A671" s="244">
        <v>663</v>
      </c>
      <c r="B671" s="53" t="s">
        <v>545</v>
      </c>
      <c r="C671" s="72" t="s">
        <v>546</v>
      </c>
      <c r="D671" s="252" t="s">
        <v>38</v>
      </c>
      <c r="E671" s="168" t="s">
        <v>2142</v>
      </c>
      <c r="F671" s="168" t="s">
        <v>1923</v>
      </c>
      <c r="G671" s="248" t="s">
        <v>1924</v>
      </c>
      <c r="H671" s="253">
        <v>45536</v>
      </c>
      <c r="I671" s="253">
        <v>45901</v>
      </c>
      <c r="J671" s="48">
        <v>38453.56</v>
      </c>
      <c r="K671" s="265"/>
      <c r="L671" s="182">
        <f t="shared" si="64"/>
        <v>1168.9882239999999</v>
      </c>
      <c r="M671" s="242">
        <v>224.39</v>
      </c>
      <c r="N671" s="182">
        <f t="shared" si="65"/>
        <v>1103.617172</v>
      </c>
      <c r="O671" s="254">
        <v>27420.959999999999</v>
      </c>
      <c r="P671" s="182">
        <f t="shared" si="63"/>
        <v>8535.6046040000001</v>
      </c>
    </row>
    <row r="672" spans="1:16" s="220" customFormat="1" ht="15" customHeight="1" x14ac:dyDescent="0.25">
      <c r="A672" s="244">
        <v>664</v>
      </c>
      <c r="B672" s="53" t="s">
        <v>682</v>
      </c>
      <c r="C672" s="72" t="s">
        <v>683</v>
      </c>
      <c r="D672" s="252" t="s">
        <v>38</v>
      </c>
      <c r="E672" s="168" t="s">
        <v>2142</v>
      </c>
      <c r="F672" s="168" t="s">
        <v>1923</v>
      </c>
      <c r="G672" s="248" t="s">
        <v>1924</v>
      </c>
      <c r="H672" s="253">
        <v>45292</v>
      </c>
      <c r="I672" s="253">
        <v>45658</v>
      </c>
      <c r="J672" s="48">
        <v>38453.56</v>
      </c>
      <c r="K672" s="265"/>
      <c r="L672" s="182">
        <f t="shared" si="64"/>
        <v>1168.9882239999999</v>
      </c>
      <c r="M672" s="242">
        <v>224.39</v>
      </c>
      <c r="N672" s="182">
        <f t="shared" si="65"/>
        <v>1103.617172</v>
      </c>
      <c r="O672" s="254">
        <v>11931.44</v>
      </c>
      <c r="P672" s="182">
        <f t="shared" si="63"/>
        <v>24025.124603999997</v>
      </c>
    </row>
    <row r="673" spans="1:16" s="220" customFormat="1" ht="15" customHeight="1" x14ac:dyDescent="0.25">
      <c r="A673" s="244">
        <v>665</v>
      </c>
      <c r="B673" s="53" t="s">
        <v>1057</v>
      </c>
      <c r="C673" s="72" t="s">
        <v>1058</v>
      </c>
      <c r="D673" s="252" t="s">
        <v>51</v>
      </c>
      <c r="E673" s="168" t="s">
        <v>2142</v>
      </c>
      <c r="F673" s="168" t="s">
        <v>1923</v>
      </c>
      <c r="G673" s="248" t="s">
        <v>1924</v>
      </c>
      <c r="H673" s="253">
        <v>45292</v>
      </c>
      <c r="I673" s="253">
        <v>45658</v>
      </c>
      <c r="J673" s="48">
        <v>38453.56</v>
      </c>
      <c r="K673" s="265"/>
      <c r="L673" s="182">
        <f t="shared" si="64"/>
        <v>1168.9882239999999</v>
      </c>
      <c r="M673" s="242">
        <v>224.39</v>
      </c>
      <c r="N673" s="182">
        <f t="shared" si="65"/>
        <v>1103.617172</v>
      </c>
      <c r="O673" s="254">
        <v>27350.720000000001</v>
      </c>
      <c r="P673" s="182">
        <f t="shared" si="63"/>
        <v>8605.8446039999981</v>
      </c>
    </row>
    <row r="674" spans="1:16" s="220" customFormat="1" ht="15" customHeight="1" x14ac:dyDescent="0.25">
      <c r="A674" s="244">
        <v>666</v>
      </c>
      <c r="B674" s="53" t="s">
        <v>1604</v>
      </c>
      <c r="C674" s="72" t="s">
        <v>1858</v>
      </c>
      <c r="D674" s="252" t="s">
        <v>38</v>
      </c>
      <c r="E674" s="168" t="s">
        <v>2142</v>
      </c>
      <c r="F674" s="168" t="s">
        <v>1923</v>
      </c>
      <c r="G674" s="248" t="s">
        <v>1924</v>
      </c>
      <c r="H674" s="253">
        <v>45418</v>
      </c>
      <c r="I674" s="253">
        <v>45783</v>
      </c>
      <c r="J674" s="48">
        <v>38453.56</v>
      </c>
      <c r="K674" s="265"/>
      <c r="L674" s="182">
        <f t="shared" si="64"/>
        <v>1168.9882239999999</v>
      </c>
      <c r="M674" s="242">
        <v>224.39</v>
      </c>
      <c r="N674" s="182">
        <f t="shared" si="65"/>
        <v>1103.617172</v>
      </c>
      <c r="O674" s="254">
        <v>25335.96</v>
      </c>
      <c r="P674" s="182">
        <f t="shared" si="63"/>
        <v>10620.604604</v>
      </c>
    </row>
    <row r="675" spans="1:16" s="220" customFormat="1" ht="15" customHeight="1" x14ac:dyDescent="0.25">
      <c r="A675" s="244">
        <v>667</v>
      </c>
      <c r="B675" s="53" t="s">
        <v>318</v>
      </c>
      <c r="C675" s="72" t="s">
        <v>319</v>
      </c>
      <c r="D675" s="252" t="s">
        <v>38</v>
      </c>
      <c r="E675" s="168" t="s">
        <v>2142</v>
      </c>
      <c r="F675" s="168" t="s">
        <v>1923</v>
      </c>
      <c r="G675" s="248" t="s">
        <v>1924</v>
      </c>
      <c r="H675" s="253">
        <v>45505</v>
      </c>
      <c r="I675" s="253">
        <v>45870</v>
      </c>
      <c r="J675" s="48">
        <v>38453.56</v>
      </c>
      <c r="K675" s="265"/>
      <c r="L675" s="182">
        <f t="shared" si="64"/>
        <v>1168.9882239999999</v>
      </c>
      <c r="M675" s="242">
        <v>0</v>
      </c>
      <c r="N675" s="182">
        <f t="shared" si="65"/>
        <v>1103.617172</v>
      </c>
      <c r="O675" s="254">
        <v>28606.42</v>
      </c>
      <c r="P675" s="182">
        <f t="shared" si="63"/>
        <v>7574.5346040000004</v>
      </c>
    </row>
    <row r="676" spans="1:16" s="220" customFormat="1" ht="15" customHeight="1" x14ac:dyDescent="0.25">
      <c r="A676" s="244">
        <v>668</v>
      </c>
      <c r="B676" s="53" t="s">
        <v>535</v>
      </c>
      <c r="C676" s="72" t="s">
        <v>536</v>
      </c>
      <c r="D676" s="252" t="s">
        <v>38</v>
      </c>
      <c r="E676" s="168" t="s">
        <v>2142</v>
      </c>
      <c r="F676" s="168" t="s">
        <v>1923</v>
      </c>
      <c r="G676" s="248" t="s">
        <v>1924</v>
      </c>
      <c r="H676" s="253">
        <v>45352</v>
      </c>
      <c r="I676" s="253">
        <v>45717</v>
      </c>
      <c r="J676" s="48">
        <v>38453.56</v>
      </c>
      <c r="K676" s="265"/>
      <c r="L676" s="182">
        <f t="shared" si="64"/>
        <v>1168.9882239999999</v>
      </c>
      <c r="M676" s="242">
        <v>0</v>
      </c>
      <c r="N676" s="182">
        <f t="shared" si="65"/>
        <v>1103.617172</v>
      </c>
      <c r="O676" s="254">
        <v>17502.080000000002</v>
      </c>
      <c r="P676" s="182">
        <f t="shared" si="63"/>
        <v>18678.874603999997</v>
      </c>
    </row>
    <row r="677" spans="1:16" s="220" customFormat="1" ht="15" customHeight="1" x14ac:dyDescent="0.25">
      <c r="A677" s="244">
        <v>669</v>
      </c>
      <c r="B677" s="53" t="s">
        <v>554</v>
      </c>
      <c r="C677" s="72" t="s">
        <v>2246</v>
      </c>
      <c r="D677" s="252" t="s">
        <v>38</v>
      </c>
      <c r="E677" s="168" t="s">
        <v>2142</v>
      </c>
      <c r="F677" s="168" t="s">
        <v>1923</v>
      </c>
      <c r="G677" s="248" t="s">
        <v>1924</v>
      </c>
      <c r="H677" s="253">
        <v>45566</v>
      </c>
      <c r="I677" s="253">
        <v>45931</v>
      </c>
      <c r="J677" s="48">
        <v>38453.56</v>
      </c>
      <c r="K677" s="265"/>
      <c r="L677" s="182">
        <f t="shared" si="64"/>
        <v>1168.9882239999999</v>
      </c>
      <c r="M677" s="242">
        <v>224.39</v>
      </c>
      <c r="N677" s="182">
        <f t="shared" si="65"/>
        <v>1103.617172</v>
      </c>
      <c r="O677" s="254">
        <v>5808.14</v>
      </c>
      <c r="P677" s="182">
        <f t="shared" si="63"/>
        <v>30148.424604</v>
      </c>
    </row>
    <row r="678" spans="1:16" s="220" customFormat="1" ht="15" customHeight="1" x14ac:dyDescent="0.25">
      <c r="A678" s="244">
        <v>670</v>
      </c>
      <c r="B678" s="53" t="s">
        <v>398</v>
      </c>
      <c r="C678" s="72" t="s">
        <v>578</v>
      </c>
      <c r="D678" s="252" t="s">
        <v>38</v>
      </c>
      <c r="E678" s="168" t="s">
        <v>2142</v>
      </c>
      <c r="F678" s="168" t="s">
        <v>1923</v>
      </c>
      <c r="G678" s="248" t="s">
        <v>1924</v>
      </c>
      <c r="H678" s="253">
        <v>45627</v>
      </c>
      <c r="I678" s="253">
        <v>45992</v>
      </c>
      <c r="J678" s="48">
        <v>38453.56</v>
      </c>
      <c r="K678" s="265"/>
      <c r="L678" s="182">
        <f t="shared" si="64"/>
        <v>1168.9882239999999</v>
      </c>
      <c r="M678" s="242">
        <v>224.39</v>
      </c>
      <c r="N678" s="182">
        <f t="shared" si="65"/>
        <v>1103.617172</v>
      </c>
      <c r="O678" s="254">
        <v>29750.76</v>
      </c>
      <c r="P678" s="182">
        <f t="shared" si="63"/>
        <v>6205.8046040000008</v>
      </c>
    </row>
    <row r="679" spans="1:16" s="220" customFormat="1" ht="15" customHeight="1" x14ac:dyDescent="0.25">
      <c r="A679" s="244">
        <v>671</v>
      </c>
      <c r="B679" s="53" t="s">
        <v>467</v>
      </c>
      <c r="C679" s="72" t="s">
        <v>468</v>
      </c>
      <c r="D679" s="252" t="s">
        <v>38</v>
      </c>
      <c r="E679" s="168" t="s">
        <v>2142</v>
      </c>
      <c r="F679" s="168" t="s">
        <v>1923</v>
      </c>
      <c r="G679" s="248" t="s">
        <v>1924</v>
      </c>
      <c r="H679" s="253">
        <v>45323</v>
      </c>
      <c r="I679" s="253">
        <v>45689</v>
      </c>
      <c r="J679" s="48">
        <v>38453.56</v>
      </c>
      <c r="K679" s="265"/>
      <c r="L679" s="182">
        <f t="shared" si="64"/>
        <v>1168.9882239999999</v>
      </c>
      <c r="M679" s="242">
        <v>224.39</v>
      </c>
      <c r="N679" s="182">
        <f t="shared" si="65"/>
        <v>1103.617172</v>
      </c>
      <c r="O679" s="254">
        <v>25555.43</v>
      </c>
      <c r="P679" s="182">
        <f t="shared" si="63"/>
        <v>10401.134603999999</v>
      </c>
    </row>
    <row r="680" spans="1:16" s="220" customFormat="1" ht="15" customHeight="1" x14ac:dyDescent="0.25">
      <c r="A680" s="244">
        <v>672</v>
      </c>
      <c r="B680" s="53" t="s">
        <v>1579</v>
      </c>
      <c r="C680" s="72" t="s">
        <v>1580</v>
      </c>
      <c r="D680" s="252" t="s">
        <v>38</v>
      </c>
      <c r="E680" s="168" t="s">
        <v>2142</v>
      </c>
      <c r="F680" s="168" t="s">
        <v>1923</v>
      </c>
      <c r="G680" s="248" t="s">
        <v>1924</v>
      </c>
      <c r="H680" s="253">
        <v>45474</v>
      </c>
      <c r="I680" s="253">
        <v>45839</v>
      </c>
      <c r="J680" s="48">
        <v>38453.56</v>
      </c>
      <c r="K680" s="265"/>
      <c r="L680" s="182">
        <f t="shared" si="64"/>
        <v>1168.9882239999999</v>
      </c>
      <c r="M680" s="242">
        <v>0</v>
      </c>
      <c r="N680" s="182">
        <f t="shared" si="65"/>
        <v>1103.617172</v>
      </c>
      <c r="O680" s="254">
        <v>1715.46</v>
      </c>
      <c r="P680" s="182">
        <f t="shared" si="63"/>
        <v>34465.494604</v>
      </c>
    </row>
    <row r="681" spans="1:16" s="220" customFormat="1" ht="15" customHeight="1" x14ac:dyDescent="0.25">
      <c r="A681" s="244">
        <v>673</v>
      </c>
      <c r="B681" s="53" t="s">
        <v>676</v>
      </c>
      <c r="C681" s="72" t="s">
        <v>677</v>
      </c>
      <c r="D681" s="252" t="s">
        <v>38</v>
      </c>
      <c r="E681" s="168" t="s">
        <v>2142</v>
      </c>
      <c r="F681" s="168" t="s">
        <v>1923</v>
      </c>
      <c r="G681" s="248" t="s">
        <v>1924</v>
      </c>
      <c r="H681" s="253">
        <v>45536</v>
      </c>
      <c r="I681" s="253">
        <v>45901</v>
      </c>
      <c r="J681" s="48">
        <v>38453.56</v>
      </c>
      <c r="K681" s="265"/>
      <c r="L681" s="182">
        <f t="shared" si="64"/>
        <v>1168.9882239999999</v>
      </c>
      <c r="M681" s="242">
        <v>0</v>
      </c>
      <c r="N681" s="182">
        <f t="shared" si="65"/>
        <v>1103.617172</v>
      </c>
      <c r="O681" s="254">
        <v>16607.310000000001</v>
      </c>
      <c r="P681" s="182">
        <f t="shared" si="63"/>
        <v>19573.644603999997</v>
      </c>
    </row>
    <row r="682" spans="1:16" s="220" customFormat="1" ht="15" customHeight="1" x14ac:dyDescent="0.25">
      <c r="A682" s="244">
        <v>674</v>
      </c>
      <c r="B682" s="53" t="s">
        <v>328</v>
      </c>
      <c r="C682" s="72" t="s">
        <v>329</v>
      </c>
      <c r="D682" s="252" t="s">
        <v>38</v>
      </c>
      <c r="E682" s="168" t="s">
        <v>2142</v>
      </c>
      <c r="F682" s="168" t="s">
        <v>1923</v>
      </c>
      <c r="G682" s="248" t="s">
        <v>1924</v>
      </c>
      <c r="H682" s="253">
        <v>45639</v>
      </c>
      <c r="I682" s="253">
        <v>46004</v>
      </c>
      <c r="J682" s="48">
        <v>38453.56</v>
      </c>
      <c r="K682" s="265"/>
      <c r="L682" s="182">
        <f t="shared" si="64"/>
        <v>1168.9882239999999</v>
      </c>
      <c r="M682" s="242">
        <v>224.39</v>
      </c>
      <c r="N682" s="182">
        <f t="shared" si="65"/>
        <v>1103.617172</v>
      </c>
      <c r="O682" s="254">
        <v>30561.72</v>
      </c>
      <c r="P682" s="182">
        <f t="shared" si="63"/>
        <v>5394.8446039999981</v>
      </c>
    </row>
    <row r="683" spans="1:16" s="220" customFormat="1" ht="15" customHeight="1" x14ac:dyDescent="0.25">
      <c r="A683" s="244">
        <v>675</v>
      </c>
      <c r="B683" s="53" t="s">
        <v>206</v>
      </c>
      <c r="C683" s="72" t="s">
        <v>207</v>
      </c>
      <c r="D683" s="252" t="s">
        <v>38</v>
      </c>
      <c r="E683" s="168" t="s">
        <v>2142</v>
      </c>
      <c r="F683" s="168" t="s">
        <v>1923</v>
      </c>
      <c r="G683" s="248" t="s">
        <v>1924</v>
      </c>
      <c r="H683" s="253">
        <v>45628</v>
      </c>
      <c r="I683" s="253">
        <v>45993</v>
      </c>
      <c r="J683" s="48">
        <v>38453.56</v>
      </c>
      <c r="K683" s="265"/>
      <c r="L683" s="182">
        <f t="shared" si="64"/>
        <v>1168.9882239999999</v>
      </c>
      <c r="M683" s="242">
        <v>224.39</v>
      </c>
      <c r="N683" s="182">
        <f t="shared" si="65"/>
        <v>1103.617172</v>
      </c>
      <c r="O683" s="254">
        <v>1425</v>
      </c>
      <c r="P683" s="182">
        <f t="shared" ref="P683:P746" si="66">+J683-L683-M683-N683-O683</f>
        <v>34531.564603999999</v>
      </c>
    </row>
    <row r="684" spans="1:16" s="220" customFormat="1" ht="15" customHeight="1" x14ac:dyDescent="0.25">
      <c r="A684" s="244">
        <v>676</v>
      </c>
      <c r="B684" s="53" t="s">
        <v>239</v>
      </c>
      <c r="C684" s="72" t="s">
        <v>240</v>
      </c>
      <c r="D684" s="252" t="s">
        <v>51</v>
      </c>
      <c r="E684" s="168" t="s">
        <v>2142</v>
      </c>
      <c r="F684" s="168" t="s">
        <v>1923</v>
      </c>
      <c r="G684" s="248" t="s">
        <v>1924</v>
      </c>
      <c r="H684" s="253">
        <v>45621</v>
      </c>
      <c r="I684" s="253">
        <v>45986</v>
      </c>
      <c r="J684" s="48">
        <v>38453.56</v>
      </c>
      <c r="K684" s="265"/>
      <c r="L684" s="182">
        <f t="shared" si="64"/>
        <v>1168.9882239999999</v>
      </c>
      <c r="M684" s="242">
        <v>224.39</v>
      </c>
      <c r="N684" s="182">
        <f t="shared" si="65"/>
        <v>1103.617172</v>
      </c>
      <c r="O684" s="254">
        <v>1000</v>
      </c>
      <c r="P684" s="182">
        <f t="shared" si="66"/>
        <v>34956.564603999999</v>
      </c>
    </row>
    <row r="685" spans="1:16" s="220" customFormat="1" ht="15" customHeight="1" x14ac:dyDescent="0.25">
      <c r="A685" s="244">
        <v>677</v>
      </c>
      <c r="B685" s="53" t="s">
        <v>605</v>
      </c>
      <c r="C685" s="72" t="s">
        <v>606</v>
      </c>
      <c r="D685" s="252" t="s">
        <v>38</v>
      </c>
      <c r="E685" s="168" t="s">
        <v>2142</v>
      </c>
      <c r="F685" s="168" t="s">
        <v>1923</v>
      </c>
      <c r="G685" s="248" t="s">
        <v>1924</v>
      </c>
      <c r="H685" s="253">
        <v>45323</v>
      </c>
      <c r="I685" s="253">
        <v>45689</v>
      </c>
      <c r="J685" s="48">
        <v>38453.56</v>
      </c>
      <c r="K685" s="265"/>
      <c r="L685" s="182">
        <f t="shared" si="64"/>
        <v>1168.9882239999999</v>
      </c>
      <c r="M685" s="242">
        <v>224.39</v>
      </c>
      <c r="N685" s="182">
        <f t="shared" si="65"/>
        <v>1103.617172</v>
      </c>
      <c r="O685" s="254">
        <v>3025</v>
      </c>
      <c r="P685" s="182">
        <f t="shared" si="66"/>
        <v>32931.564603999999</v>
      </c>
    </row>
    <row r="686" spans="1:16" s="220" customFormat="1" ht="15" customHeight="1" x14ac:dyDescent="0.25">
      <c r="A686" s="244">
        <v>678</v>
      </c>
      <c r="B686" s="53" t="s">
        <v>619</v>
      </c>
      <c r="C686" s="72" t="s">
        <v>620</v>
      </c>
      <c r="D686" s="252" t="s">
        <v>38</v>
      </c>
      <c r="E686" s="168" t="s">
        <v>2142</v>
      </c>
      <c r="F686" s="168" t="s">
        <v>1923</v>
      </c>
      <c r="G686" s="248" t="s">
        <v>1924</v>
      </c>
      <c r="H686" s="253">
        <v>45536</v>
      </c>
      <c r="I686" s="253">
        <v>45901</v>
      </c>
      <c r="J686" s="48">
        <v>38453.56</v>
      </c>
      <c r="K686" s="265"/>
      <c r="L686" s="182">
        <f t="shared" si="64"/>
        <v>1168.9882239999999</v>
      </c>
      <c r="M686" s="242">
        <v>224.39</v>
      </c>
      <c r="N686" s="182">
        <f t="shared" si="65"/>
        <v>1103.617172</v>
      </c>
      <c r="O686" s="254">
        <v>31440.720000000001</v>
      </c>
      <c r="P686" s="182">
        <f t="shared" si="66"/>
        <v>4515.8446039999981</v>
      </c>
    </row>
    <row r="687" spans="1:16" s="220" customFormat="1" ht="15" customHeight="1" x14ac:dyDescent="0.25">
      <c r="A687" s="244">
        <v>679</v>
      </c>
      <c r="B687" s="53" t="s">
        <v>1200</v>
      </c>
      <c r="C687" s="72" t="s">
        <v>1201</v>
      </c>
      <c r="D687" s="252" t="s">
        <v>38</v>
      </c>
      <c r="E687" s="168" t="s">
        <v>2142</v>
      </c>
      <c r="F687" s="168" t="s">
        <v>1923</v>
      </c>
      <c r="G687" s="248" t="s">
        <v>1924</v>
      </c>
      <c r="H687" s="253">
        <v>45566</v>
      </c>
      <c r="I687" s="253">
        <v>45931</v>
      </c>
      <c r="J687" s="48">
        <v>38453.56</v>
      </c>
      <c r="K687" s="265"/>
      <c r="L687" s="182">
        <f t="shared" si="64"/>
        <v>1168.9882239999999</v>
      </c>
      <c r="M687" s="242">
        <v>224.39</v>
      </c>
      <c r="N687" s="182">
        <f t="shared" si="65"/>
        <v>1103.617172</v>
      </c>
      <c r="O687" s="254">
        <v>31778.31</v>
      </c>
      <c r="P687" s="182">
        <f t="shared" si="66"/>
        <v>4178.2546039999979</v>
      </c>
    </row>
    <row r="688" spans="1:16" s="220" customFormat="1" ht="15" customHeight="1" x14ac:dyDescent="0.25">
      <c r="A688" s="244">
        <v>680</v>
      </c>
      <c r="B688" s="53" t="s">
        <v>463</v>
      </c>
      <c r="C688" s="72" t="s">
        <v>464</v>
      </c>
      <c r="D688" s="252" t="s">
        <v>38</v>
      </c>
      <c r="E688" s="168" t="s">
        <v>2142</v>
      </c>
      <c r="F688" s="168" t="s">
        <v>1923</v>
      </c>
      <c r="G688" s="248" t="s">
        <v>1924</v>
      </c>
      <c r="H688" s="253">
        <v>45352</v>
      </c>
      <c r="I688" s="253">
        <v>45717</v>
      </c>
      <c r="J688" s="48">
        <v>38453.56</v>
      </c>
      <c r="K688" s="265"/>
      <c r="L688" s="182">
        <f t="shared" si="64"/>
        <v>1168.9882239999999</v>
      </c>
      <c r="M688" s="242">
        <v>224.39</v>
      </c>
      <c r="N688" s="182">
        <f t="shared" si="65"/>
        <v>1103.617172</v>
      </c>
      <c r="O688" s="254">
        <v>29350.760000000002</v>
      </c>
      <c r="P688" s="182">
        <f t="shared" si="66"/>
        <v>6605.8046039999972</v>
      </c>
    </row>
    <row r="689" spans="1:16" s="220" customFormat="1" ht="15" customHeight="1" x14ac:dyDescent="0.25">
      <c r="A689" s="244">
        <v>681</v>
      </c>
      <c r="B689" s="53" t="s">
        <v>497</v>
      </c>
      <c r="C689" s="72" t="s">
        <v>498</v>
      </c>
      <c r="D689" s="252" t="s">
        <v>38</v>
      </c>
      <c r="E689" s="168" t="s">
        <v>2142</v>
      </c>
      <c r="F689" s="168" t="s">
        <v>1923</v>
      </c>
      <c r="G689" s="248" t="s">
        <v>1924</v>
      </c>
      <c r="H689" s="253">
        <v>45566</v>
      </c>
      <c r="I689" s="253">
        <v>45931</v>
      </c>
      <c r="J689" s="48">
        <v>38453.56</v>
      </c>
      <c r="K689" s="265"/>
      <c r="L689" s="182">
        <f t="shared" si="64"/>
        <v>1168.9882239999999</v>
      </c>
      <c r="M689" s="242">
        <v>224.39</v>
      </c>
      <c r="N689" s="182">
        <f t="shared" si="65"/>
        <v>1103.617172</v>
      </c>
      <c r="O689" s="254">
        <v>10935.1</v>
      </c>
      <c r="P689" s="182">
        <f t="shared" si="66"/>
        <v>25021.464604000001</v>
      </c>
    </row>
    <row r="690" spans="1:16" s="220" customFormat="1" ht="15" customHeight="1" x14ac:dyDescent="0.25">
      <c r="A690" s="244">
        <v>682</v>
      </c>
      <c r="B690" s="53" t="s">
        <v>1820</v>
      </c>
      <c r="C690" s="72" t="s">
        <v>1821</v>
      </c>
      <c r="D690" s="252" t="s">
        <v>51</v>
      </c>
      <c r="E690" s="168" t="s">
        <v>2142</v>
      </c>
      <c r="F690" s="168" t="s">
        <v>1923</v>
      </c>
      <c r="G690" s="248" t="s">
        <v>1924</v>
      </c>
      <c r="H690" s="253">
        <v>45383</v>
      </c>
      <c r="I690" s="253">
        <v>45748</v>
      </c>
      <c r="J690" s="48">
        <v>38453.56</v>
      </c>
      <c r="K690" s="265"/>
      <c r="L690" s="182">
        <f t="shared" ref="L690:L753" si="67">+J690/100*3.04</f>
        <v>1168.9882239999999</v>
      </c>
      <c r="M690" s="242">
        <v>224.39</v>
      </c>
      <c r="N690" s="182">
        <f t="shared" ref="N690:N753" si="68">+J690/100*2.87</f>
        <v>1103.617172</v>
      </c>
      <c r="O690" s="254">
        <v>31456.22</v>
      </c>
      <c r="P690" s="182">
        <f t="shared" si="66"/>
        <v>4500.3446039999981</v>
      </c>
    </row>
    <row r="691" spans="1:16" s="220" customFormat="1" ht="15" customHeight="1" x14ac:dyDescent="0.25">
      <c r="A691" s="244">
        <v>683</v>
      </c>
      <c r="B691" s="53" t="s">
        <v>358</v>
      </c>
      <c r="C691" s="72" t="s">
        <v>359</v>
      </c>
      <c r="D691" s="252" t="s">
        <v>51</v>
      </c>
      <c r="E691" s="168" t="s">
        <v>2142</v>
      </c>
      <c r="F691" s="168" t="s">
        <v>1923</v>
      </c>
      <c r="G691" s="248" t="s">
        <v>1924</v>
      </c>
      <c r="H691" s="253">
        <v>45480</v>
      </c>
      <c r="I691" s="253">
        <v>45845</v>
      </c>
      <c r="J691" s="48">
        <v>38453.56</v>
      </c>
      <c r="K691" s="265"/>
      <c r="L691" s="182">
        <f t="shared" si="67"/>
        <v>1168.9882239999999</v>
      </c>
      <c r="M691" s="242">
        <v>224.39</v>
      </c>
      <c r="N691" s="182">
        <f t="shared" si="68"/>
        <v>1103.617172</v>
      </c>
      <c r="O691" s="254">
        <v>11768.02</v>
      </c>
      <c r="P691" s="182">
        <f t="shared" si="66"/>
        <v>24188.544603999999</v>
      </c>
    </row>
    <row r="692" spans="1:16" s="220" customFormat="1" ht="15" customHeight="1" x14ac:dyDescent="0.25">
      <c r="A692" s="244">
        <v>684</v>
      </c>
      <c r="B692" s="53" t="s">
        <v>1571</v>
      </c>
      <c r="C692" s="72" t="s">
        <v>1572</v>
      </c>
      <c r="D692" s="252" t="s">
        <v>51</v>
      </c>
      <c r="E692" s="168" t="s">
        <v>2142</v>
      </c>
      <c r="F692" s="168" t="s">
        <v>1923</v>
      </c>
      <c r="G692" s="248" t="s">
        <v>1924</v>
      </c>
      <c r="H692" s="253">
        <v>45292</v>
      </c>
      <c r="I692" s="253">
        <v>45658</v>
      </c>
      <c r="J692" s="48">
        <v>38453.56</v>
      </c>
      <c r="K692" s="265"/>
      <c r="L692" s="182">
        <f t="shared" si="67"/>
        <v>1168.9882239999999</v>
      </c>
      <c r="M692" s="242">
        <v>224.39</v>
      </c>
      <c r="N692" s="182">
        <f t="shared" si="68"/>
        <v>1103.617172</v>
      </c>
      <c r="O692" s="254">
        <v>0</v>
      </c>
      <c r="P692" s="182">
        <f t="shared" si="66"/>
        <v>35956.564603999999</v>
      </c>
    </row>
    <row r="693" spans="1:16" s="220" customFormat="1" ht="15" customHeight="1" x14ac:dyDescent="0.25">
      <c r="A693" s="244">
        <v>685</v>
      </c>
      <c r="B693" s="53" t="s">
        <v>1070</v>
      </c>
      <c r="C693" s="72" t="s">
        <v>1071</v>
      </c>
      <c r="D693" s="252" t="s">
        <v>38</v>
      </c>
      <c r="E693" s="168" t="s">
        <v>2142</v>
      </c>
      <c r="F693" s="168" t="s">
        <v>1923</v>
      </c>
      <c r="G693" s="248" t="s">
        <v>1924</v>
      </c>
      <c r="H693" s="253">
        <v>45383</v>
      </c>
      <c r="I693" s="253">
        <v>45748</v>
      </c>
      <c r="J693" s="48">
        <v>38453.56</v>
      </c>
      <c r="K693" s="265"/>
      <c r="L693" s="182">
        <f t="shared" si="67"/>
        <v>1168.9882239999999</v>
      </c>
      <c r="M693" s="242">
        <v>224.39</v>
      </c>
      <c r="N693" s="182">
        <f t="shared" si="68"/>
        <v>1103.617172</v>
      </c>
      <c r="O693" s="254">
        <v>325</v>
      </c>
      <c r="P693" s="182">
        <f t="shared" si="66"/>
        <v>35631.564603999999</v>
      </c>
    </row>
    <row r="694" spans="1:16" s="220" customFormat="1" ht="15" customHeight="1" x14ac:dyDescent="0.25">
      <c r="A694" s="244">
        <v>686</v>
      </c>
      <c r="B694" s="53" t="s">
        <v>455</v>
      </c>
      <c r="C694" s="72" t="s">
        <v>456</v>
      </c>
      <c r="D694" s="252" t="s">
        <v>38</v>
      </c>
      <c r="E694" s="168" t="s">
        <v>2142</v>
      </c>
      <c r="F694" s="168" t="s">
        <v>1923</v>
      </c>
      <c r="G694" s="248" t="s">
        <v>1924</v>
      </c>
      <c r="H694" s="253">
        <v>45413</v>
      </c>
      <c r="I694" s="253">
        <v>45778</v>
      </c>
      <c r="J694" s="48">
        <v>38453.56</v>
      </c>
      <c r="K694" s="265"/>
      <c r="L694" s="182">
        <f t="shared" si="67"/>
        <v>1168.9882239999999</v>
      </c>
      <c r="M694" s="242">
        <v>0</v>
      </c>
      <c r="N694" s="182">
        <f t="shared" si="68"/>
        <v>1103.617172</v>
      </c>
      <c r="O694" s="254">
        <v>7640.46</v>
      </c>
      <c r="P694" s="182">
        <f t="shared" si="66"/>
        <v>28540.494604</v>
      </c>
    </row>
    <row r="695" spans="1:16" s="220" customFormat="1" ht="15" customHeight="1" x14ac:dyDescent="0.25">
      <c r="A695" s="244">
        <v>687</v>
      </c>
      <c r="B695" s="53" t="s">
        <v>932</v>
      </c>
      <c r="C695" s="72" t="s">
        <v>933</v>
      </c>
      <c r="D695" s="252" t="s">
        <v>38</v>
      </c>
      <c r="E695" s="168" t="s">
        <v>2142</v>
      </c>
      <c r="F695" s="168" t="s">
        <v>1923</v>
      </c>
      <c r="G695" s="248" t="s">
        <v>1924</v>
      </c>
      <c r="H695" s="253">
        <v>45383</v>
      </c>
      <c r="I695" s="253">
        <v>45748</v>
      </c>
      <c r="J695" s="48">
        <v>38453.56</v>
      </c>
      <c r="K695" s="265"/>
      <c r="L695" s="182">
        <f t="shared" si="67"/>
        <v>1168.9882239999999</v>
      </c>
      <c r="M695" s="242">
        <v>224.39</v>
      </c>
      <c r="N695" s="182">
        <f t="shared" si="68"/>
        <v>1103.617172</v>
      </c>
      <c r="O695" s="254">
        <v>13226.81</v>
      </c>
      <c r="P695" s="182">
        <f t="shared" si="66"/>
        <v>22729.754604000002</v>
      </c>
    </row>
    <row r="696" spans="1:16" s="220" customFormat="1" ht="15" customHeight="1" x14ac:dyDescent="0.25">
      <c r="A696" s="244">
        <v>688</v>
      </c>
      <c r="B696" s="53" t="s">
        <v>219</v>
      </c>
      <c r="C696" s="72" t="s">
        <v>220</v>
      </c>
      <c r="D696" s="252" t="s">
        <v>51</v>
      </c>
      <c r="E696" s="168" t="s">
        <v>2142</v>
      </c>
      <c r="F696" s="168" t="s">
        <v>1923</v>
      </c>
      <c r="G696" s="248" t="s">
        <v>1924</v>
      </c>
      <c r="H696" s="253">
        <v>45566</v>
      </c>
      <c r="I696" s="253">
        <v>45931</v>
      </c>
      <c r="J696" s="48">
        <v>38453.56</v>
      </c>
      <c r="K696" s="265"/>
      <c r="L696" s="182">
        <f t="shared" si="67"/>
        <v>1168.9882239999999</v>
      </c>
      <c r="M696" s="242">
        <v>224.39</v>
      </c>
      <c r="N696" s="182">
        <f t="shared" si="68"/>
        <v>1103.617172</v>
      </c>
      <c r="O696" s="254">
        <v>13376.44</v>
      </c>
      <c r="P696" s="182">
        <f t="shared" si="66"/>
        <v>22580.124603999997</v>
      </c>
    </row>
    <row r="697" spans="1:16" s="220" customFormat="1" ht="15" customHeight="1" x14ac:dyDescent="0.25">
      <c r="A697" s="244">
        <v>689</v>
      </c>
      <c r="B697" s="53" t="s">
        <v>928</v>
      </c>
      <c r="C697" s="72" t="s">
        <v>929</v>
      </c>
      <c r="D697" s="252" t="s">
        <v>51</v>
      </c>
      <c r="E697" s="168" t="s">
        <v>2142</v>
      </c>
      <c r="F697" s="168" t="s">
        <v>1923</v>
      </c>
      <c r="G697" s="248" t="s">
        <v>1924</v>
      </c>
      <c r="H697" s="253">
        <v>45566</v>
      </c>
      <c r="I697" s="253">
        <v>45931</v>
      </c>
      <c r="J697" s="48">
        <v>38453.56</v>
      </c>
      <c r="K697" s="265"/>
      <c r="L697" s="182">
        <f t="shared" si="67"/>
        <v>1168.9882239999999</v>
      </c>
      <c r="M697" s="242">
        <v>224.39</v>
      </c>
      <c r="N697" s="182">
        <f t="shared" si="68"/>
        <v>1103.617172</v>
      </c>
      <c r="O697" s="254">
        <v>0</v>
      </c>
      <c r="P697" s="182">
        <f t="shared" si="66"/>
        <v>35956.564603999999</v>
      </c>
    </row>
    <row r="698" spans="1:16" s="220" customFormat="1" ht="15" customHeight="1" x14ac:dyDescent="0.25">
      <c r="A698" s="244">
        <v>690</v>
      </c>
      <c r="B698" s="53" t="s">
        <v>416</v>
      </c>
      <c r="C698" s="72" t="s">
        <v>417</v>
      </c>
      <c r="D698" s="252" t="s">
        <v>38</v>
      </c>
      <c r="E698" s="168" t="s">
        <v>2142</v>
      </c>
      <c r="F698" s="168" t="s">
        <v>1923</v>
      </c>
      <c r="G698" s="248" t="s">
        <v>1924</v>
      </c>
      <c r="H698" s="253">
        <v>45536</v>
      </c>
      <c r="I698" s="253">
        <v>45901</v>
      </c>
      <c r="J698" s="48">
        <v>38453.56</v>
      </c>
      <c r="K698" s="265"/>
      <c r="L698" s="182">
        <f t="shared" si="67"/>
        <v>1168.9882239999999</v>
      </c>
      <c r="M698" s="242">
        <v>0</v>
      </c>
      <c r="N698" s="182">
        <f t="shared" si="68"/>
        <v>1103.617172</v>
      </c>
      <c r="O698" s="254">
        <v>1715.46</v>
      </c>
      <c r="P698" s="182">
        <f t="shared" si="66"/>
        <v>34465.494604</v>
      </c>
    </row>
    <row r="699" spans="1:16" s="220" customFormat="1" ht="15" customHeight="1" x14ac:dyDescent="0.25">
      <c r="A699" s="244">
        <v>691</v>
      </c>
      <c r="B699" s="53" t="s">
        <v>141</v>
      </c>
      <c r="C699" s="72" t="s">
        <v>142</v>
      </c>
      <c r="D699" s="252" t="s">
        <v>38</v>
      </c>
      <c r="E699" s="168" t="s">
        <v>2142</v>
      </c>
      <c r="F699" s="168" t="s">
        <v>1923</v>
      </c>
      <c r="G699" s="248" t="s">
        <v>1924</v>
      </c>
      <c r="H699" s="253">
        <v>45566</v>
      </c>
      <c r="I699" s="253">
        <v>45931</v>
      </c>
      <c r="J699" s="48">
        <v>38453.56</v>
      </c>
      <c r="K699" s="265"/>
      <c r="L699" s="182">
        <f t="shared" si="67"/>
        <v>1168.9882239999999</v>
      </c>
      <c r="M699" s="242">
        <v>0</v>
      </c>
      <c r="N699" s="182">
        <f t="shared" si="68"/>
        <v>1103.617172</v>
      </c>
      <c r="O699" s="254">
        <v>16004.84</v>
      </c>
      <c r="P699" s="182">
        <f t="shared" si="66"/>
        <v>20176.114603999999</v>
      </c>
    </row>
    <row r="700" spans="1:16" s="220" customFormat="1" ht="15" customHeight="1" x14ac:dyDescent="0.25">
      <c r="A700" s="244">
        <v>692</v>
      </c>
      <c r="B700" s="53" t="s">
        <v>573</v>
      </c>
      <c r="C700" s="72" t="s">
        <v>574</v>
      </c>
      <c r="D700" s="252" t="s">
        <v>38</v>
      </c>
      <c r="E700" s="168" t="s">
        <v>2142</v>
      </c>
      <c r="F700" s="168" t="s">
        <v>1923</v>
      </c>
      <c r="G700" s="248" t="s">
        <v>1924</v>
      </c>
      <c r="H700" s="253">
        <v>45444</v>
      </c>
      <c r="I700" s="253">
        <v>45809</v>
      </c>
      <c r="J700" s="48">
        <v>38453.56</v>
      </c>
      <c r="K700" s="265"/>
      <c r="L700" s="182">
        <f t="shared" si="67"/>
        <v>1168.9882239999999</v>
      </c>
      <c r="M700" s="242">
        <v>224.39</v>
      </c>
      <c r="N700" s="182">
        <f t="shared" si="68"/>
        <v>1103.617172</v>
      </c>
      <c r="O700" s="254">
        <v>28886.799999999999</v>
      </c>
      <c r="P700" s="182">
        <f t="shared" si="66"/>
        <v>7069.764604</v>
      </c>
    </row>
    <row r="701" spans="1:16" s="220" customFormat="1" ht="15" customHeight="1" x14ac:dyDescent="0.25">
      <c r="A701" s="244">
        <v>693</v>
      </c>
      <c r="B701" s="53" t="s">
        <v>1009</v>
      </c>
      <c r="C701" s="72" t="s">
        <v>1010</v>
      </c>
      <c r="D701" s="252" t="s">
        <v>51</v>
      </c>
      <c r="E701" s="168" t="s">
        <v>2142</v>
      </c>
      <c r="F701" s="168" t="s">
        <v>1923</v>
      </c>
      <c r="G701" s="248" t="s">
        <v>1924</v>
      </c>
      <c r="H701" s="253">
        <v>45355</v>
      </c>
      <c r="I701" s="253">
        <v>45720</v>
      </c>
      <c r="J701" s="48">
        <v>38453.56</v>
      </c>
      <c r="K701" s="265"/>
      <c r="L701" s="182">
        <f t="shared" si="67"/>
        <v>1168.9882239999999</v>
      </c>
      <c r="M701" s="242">
        <v>224.39</v>
      </c>
      <c r="N701" s="182">
        <f t="shared" si="68"/>
        <v>1103.617172</v>
      </c>
      <c r="O701" s="254"/>
      <c r="P701" s="182">
        <f t="shared" si="66"/>
        <v>35956.564603999999</v>
      </c>
    </row>
    <row r="702" spans="1:16" s="220" customFormat="1" ht="15" customHeight="1" x14ac:dyDescent="0.25">
      <c r="A702" s="244">
        <v>694</v>
      </c>
      <c r="B702" s="53" t="s">
        <v>1139</v>
      </c>
      <c r="C702" s="72" t="s">
        <v>1140</v>
      </c>
      <c r="D702" s="252" t="s">
        <v>38</v>
      </c>
      <c r="E702" s="168" t="s">
        <v>2142</v>
      </c>
      <c r="F702" s="168" t="s">
        <v>1923</v>
      </c>
      <c r="G702" s="248" t="s">
        <v>1924</v>
      </c>
      <c r="H702" s="253">
        <v>45566</v>
      </c>
      <c r="I702" s="253">
        <v>45931</v>
      </c>
      <c r="J702" s="48">
        <v>38453.56</v>
      </c>
      <c r="K702" s="265"/>
      <c r="L702" s="182">
        <f t="shared" si="67"/>
        <v>1168.9882239999999</v>
      </c>
      <c r="M702" s="242">
        <v>224.39</v>
      </c>
      <c r="N702" s="182">
        <f t="shared" si="68"/>
        <v>1103.617172</v>
      </c>
      <c r="O702" s="254">
        <v>24153.72</v>
      </c>
      <c r="P702" s="182">
        <f t="shared" si="66"/>
        <v>11802.844603999998</v>
      </c>
    </row>
    <row r="703" spans="1:16" s="220" customFormat="1" ht="15" customHeight="1" x14ac:dyDescent="0.25">
      <c r="A703" s="244">
        <v>695</v>
      </c>
      <c r="B703" s="53" t="s">
        <v>366</v>
      </c>
      <c r="C703" s="72" t="s">
        <v>367</v>
      </c>
      <c r="D703" s="252" t="s">
        <v>51</v>
      </c>
      <c r="E703" s="168" t="s">
        <v>2142</v>
      </c>
      <c r="F703" s="168" t="s">
        <v>1923</v>
      </c>
      <c r="G703" s="248" t="s">
        <v>1924</v>
      </c>
      <c r="H703" s="253">
        <v>45327</v>
      </c>
      <c r="I703" s="253">
        <v>45693</v>
      </c>
      <c r="J703" s="48">
        <v>38453.56</v>
      </c>
      <c r="K703" s="265"/>
      <c r="L703" s="182">
        <f t="shared" si="67"/>
        <v>1168.9882239999999</v>
      </c>
      <c r="M703" s="242">
        <v>224.39</v>
      </c>
      <c r="N703" s="182">
        <f t="shared" si="68"/>
        <v>1103.617172</v>
      </c>
      <c r="O703" s="254">
        <v>1025</v>
      </c>
      <c r="P703" s="182">
        <f t="shared" si="66"/>
        <v>34931.564603999999</v>
      </c>
    </row>
    <row r="704" spans="1:16" s="220" customFormat="1" ht="15" customHeight="1" x14ac:dyDescent="0.25">
      <c r="A704" s="244">
        <v>696</v>
      </c>
      <c r="B704" s="53" t="s">
        <v>1485</v>
      </c>
      <c r="C704" s="72" t="s">
        <v>1486</v>
      </c>
      <c r="D704" s="252" t="s">
        <v>38</v>
      </c>
      <c r="E704" s="168" t="s">
        <v>2142</v>
      </c>
      <c r="F704" s="168" t="s">
        <v>1923</v>
      </c>
      <c r="G704" s="248" t="s">
        <v>1924</v>
      </c>
      <c r="H704" s="253">
        <v>45383</v>
      </c>
      <c r="I704" s="253">
        <v>45748</v>
      </c>
      <c r="J704" s="48">
        <v>38453.56</v>
      </c>
      <c r="K704" s="265"/>
      <c r="L704" s="182">
        <f t="shared" si="67"/>
        <v>1168.9882239999999</v>
      </c>
      <c r="M704" s="242">
        <v>224.39</v>
      </c>
      <c r="N704" s="182">
        <f t="shared" si="68"/>
        <v>1103.617172</v>
      </c>
      <c r="O704" s="254">
        <v>17311.620000000003</v>
      </c>
      <c r="P704" s="182">
        <f t="shared" si="66"/>
        <v>18644.944603999997</v>
      </c>
    </row>
    <row r="705" spans="1:16" s="220" customFormat="1" ht="15" customHeight="1" x14ac:dyDescent="0.25">
      <c r="A705" s="244">
        <v>697</v>
      </c>
      <c r="B705" s="53" t="s">
        <v>950</v>
      </c>
      <c r="C705" s="72" t="s">
        <v>951</v>
      </c>
      <c r="D705" s="252" t="s">
        <v>38</v>
      </c>
      <c r="E705" s="168" t="s">
        <v>2142</v>
      </c>
      <c r="F705" s="168" t="s">
        <v>1923</v>
      </c>
      <c r="G705" s="248" t="s">
        <v>1924</v>
      </c>
      <c r="H705" s="253">
        <v>45387</v>
      </c>
      <c r="I705" s="253">
        <v>45752</v>
      </c>
      <c r="J705" s="48">
        <v>38453.56</v>
      </c>
      <c r="K705" s="265"/>
      <c r="L705" s="182">
        <f t="shared" si="67"/>
        <v>1168.9882239999999</v>
      </c>
      <c r="M705" s="242">
        <v>224.39</v>
      </c>
      <c r="N705" s="182">
        <f t="shared" si="68"/>
        <v>1103.617172</v>
      </c>
      <c r="O705" s="254">
        <v>29101.599999999999</v>
      </c>
      <c r="P705" s="182">
        <f t="shared" si="66"/>
        <v>6854.9646040000007</v>
      </c>
    </row>
    <row r="706" spans="1:16" s="220" customFormat="1" ht="15" customHeight="1" x14ac:dyDescent="0.25">
      <c r="A706" s="244">
        <v>698</v>
      </c>
      <c r="B706" s="53" t="s">
        <v>2517</v>
      </c>
      <c r="C706" s="72" t="s">
        <v>2518</v>
      </c>
      <c r="D706" s="252" t="s">
        <v>38</v>
      </c>
      <c r="E706" s="168" t="s">
        <v>2142</v>
      </c>
      <c r="F706" s="168" t="s">
        <v>1923</v>
      </c>
      <c r="G706" s="248" t="s">
        <v>1924</v>
      </c>
      <c r="H706" s="253">
        <v>45536</v>
      </c>
      <c r="I706" s="253">
        <v>45901</v>
      </c>
      <c r="J706" s="48">
        <v>38453.56</v>
      </c>
      <c r="K706" s="265"/>
      <c r="L706" s="182">
        <f>+J706/100*3.04</f>
        <v>1168.9882239999999</v>
      </c>
      <c r="M706" s="242">
        <v>224.39</v>
      </c>
      <c r="N706" s="182">
        <f>+J706/100*2.87</f>
        <v>1103.617172</v>
      </c>
      <c r="O706" s="254">
        <v>12725.51</v>
      </c>
      <c r="P706" s="182">
        <f>+J706-L706-M706-N706-O706</f>
        <v>23231.054603999997</v>
      </c>
    </row>
    <row r="707" spans="1:16" s="220" customFormat="1" ht="15" customHeight="1" x14ac:dyDescent="0.25">
      <c r="A707" s="244">
        <v>699</v>
      </c>
      <c r="B707" s="53" t="s">
        <v>2523</v>
      </c>
      <c r="C707" s="72" t="s">
        <v>2524</v>
      </c>
      <c r="D707" s="252" t="s">
        <v>51</v>
      </c>
      <c r="E707" s="168" t="s">
        <v>2142</v>
      </c>
      <c r="F707" s="168" t="s">
        <v>1923</v>
      </c>
      <c r="G707" s="248" t="s">
        <v>1924</v>
      </c>
      <c r="H707" s="253">
        <v>45566</v>
      </c>
      <c r="I707" s="253">
        <v>45931</v>
      </c>
      <c r="J707" s="48">
        <v>38453.56</v>
      </c>
      <c r="K707" s="265"/>
      <c r="L707" s="182">
        <f>+J707/100*3.04</f>
        <v>1168.9882239999999</v>
      </c>
      <c r="M707" s="242">
        <v>224.39</v>
      </c>
      <c r="N707" s="182">
        <f>+J707/100*2.87</f>
        <v>1103.617172</v>
      </c>
      <c r="O707" s="254">
        <v>1025</v>
      </c>
      <c r="P707" s="182">
        <f>+J707-L707-M707-N707-O707</f>
        <v>34931.564603999999</v>
      </c>
    </row>
    <row r="708" spans="1:16" s="220" customFormat="1" ht="15" customHeight="1" x14ac:dyDescent="0.25">
      <c r="A708" s="244">
        <v>700</v>
      </c>
      <c r="B708" s="53" t="s">
        <v>2525</v>
      </c>
      <c r="C708" s="72" t="s">
        <v>2526</v>
      </c>
      <c r="D708" s="252" t="s">
        <v>38</v>
      </c>
      <c r="E708" s="168" t="s">
        <v>2142</v>
      </c>
      <c r="F708" s="168" t="s">
        <v>1923</v>
      </c>
      <c r="G708" s="248" t="s">
        <v>1924</v>
      </c>
      <c r="H708" s="253">
        <v>45566</v>
      </c>
      <c r="I708" s="253">
        <v>45931</v>
      </c>
      <c r="J708" s="48">
        <v>38453.56</v>
      </c>
      <c r="K708" s="265"/>
      <c r="L708" s="182">
        <f>+J708/100*3.04</f>
        <v>1168.9882239999999</v>
      </c>
      <c r="M708" s="242">
        <v>224.39</v>
      </c>
      <c r="N708" s="182">
        <f>+J708/100*2.87</f>
        <v>1103.617172</v>
      </c>
      <c r="O708" s="254">
        <v>2025</v>
      </c>
      <c r="P708" s="182">
        <f>+J708-L708-M708-N708-O708</f>
        <v>33931.564603999999</v>
      </c>
    </row>
    <row r="709" spans="1:16" s="220" customFormat="1" ht="15" customHeight="1" x14ac:dyDescent="0.25">
      <c r="A709" s="244">
        <v>701</v>
      </c>
      <c r="B709" s="53" t="s">
        <v>2554</v>
      </c>
      <c r="C709" s="72" t="s">
        <v>2553</v>
      </c>
      <c r="D709" s="252" t="s">
        <v>38</v>
      </c>
      <c r="E709" s="168" t="s">
        <v>2142</v>
      </c>
      <c r="F709" s="168" t="s">
        <v>1923</v>
      </c>
      <c r="G709" s="248" t="s">
        <v>1924</v>
      </c>
      <c r="H709" s="253">
        <v>45292</v>
      </c>
      <c r="I709" s="253">
        <v>45658</v>
      </c>
      <c r="J709" s="48">
        <v>38453.56</v>
      </c>
      <c r="K709" s="265"/>
      <c r="L709" s="182">
        <f>+J709/100*3.04</f>
        <v>1168.9882239999999</v>
      </c>
      <c r="M709" s="242">
        <v>224.39</v>
      </c>
      <c r="N709" s="182">
        <f>+J709/100*2.87</f>
        <v>1103.617172</v>
      </c>
      <c r="O709" s="254">
        <v>10025</v>
      </c>
      <c r="P709" s="182">
        <f>+J709-L709-M709-N709-O709</f>
        <v>25931.564603999999</v>
      </c>
    </row>
    <row r="710" spans="1:16" s="220" customFormat="1" ht="15" customHeight="1" x14ac:dyDescent="0.25">
      <c r="A710" s="244">
        <v>702</v>
      </c>
      <c r="B710" s="53" t="s">
        <v>752</v>
      </c>
      <c r="C710" s="72" t="s">
        <v>753</v>
      </c>
      <c r="D710" s="252" t="s">
        <v>38</v>
      </c>
      <c r="E710" s="168" t="s">
        <v>1963</v>
      </c>
      <c r="F710" s="168" t="s">
        <v>1923</v>
      </c>
      <c r="G710" s="248" t="s">
        <v>1924</v>
      </c>
      <c r="H710" s="253">
        <v>45445</v>
      </c>
      <c r="I710" s="253">
        <v>45810</v>
      </c>
      <c r="J710" s="48">
        <v>14641</v>
      </c>
      <c r="K710" s="265"/>
      <c r="L710" s="182">
        <f>+J710/100*3.04</f>
        <v>445.08639999999997</v>
      </c>
      <c r="M710" s="242">
        <v>0</v>
      </c>
      <c r="N710" s="182">
        <f>+J710/100*2.87</f>
        <v>420.19670000000002</v>
      </c>
      <c r="O710" s="254">
        <v>0</v>
      </c>
      <c r="P710" s="182">
        <f>+J710-L710-M710-N710-O710</f>
        <v>13775.716899999999</v>
      </c>
    </row>
    <row r="711" spans="1:16" s="220" customFormat="1" ht="15" customHeight="1" x14ac:dyDescent="0.25">
      <c r="A711" s="244">
        <v>703</v>
      </c>
      <c r="B711" s="53" t="s">
        <v>1312</v>
      </c>
      <c r="C711" s="72" t="s">
        <v>1313</v>
      </c>
      <c r="D711" s="252" t="s">
        <v>38</v>
      </c>
      <c r="E711" s="168" t="s">
        <v>2002</v>
      </c>
      <c r="F711" s="168" t="s">
        <v>1985</v>
      </c>
      <c r="G711" s="248" t="s">
        <v>1924</v>
      </c>
      <c r="H711" s="253">
        <v>45383</v>
      </c>
      <c r="I711" s="253">
        <v>45748</v>
      </c>
      <c r="J711" s="48">
        <v>66000</v>
      </c>
      <c r="K711" s="265"/>
      <c r="L711" s="182">
        <f t="shared" si="67"/>
        <v>2006.4</v>
      </c>
      <c r="M711" s="242">
        <v>8410.5300000000007</v>
      </c>
      <c r="N711" s="182">
        <f t="shared" si="68"/>
        <v>1894.2</v>
      </c>
      <c r="O711" s="254">
        <v>0</v>
      </c>
      <c r="P711" s="182">
        <f t="shared" si="66"/>
        <v>53688.87</v>
      </c>
    </row>
    <row r="712" spans="1:16" s="220" customFormat="1" ht="15" customHeight="1" x14ac:dyDescent="0.25">
      <c r="A712" s="244">
        <v>704</v>
      </c>
      <c r="B712" s="53" t="s">
        <v>2501</v>
      </c>
      <c r="C712" s="72" t="s">
        <v>2502</v>
      </c>
      <c r="D712" s="252" t="s">
        <v>38</v>
      </c>
      <c r="E712" s="168" t="s">
        <v>2495</v>
      </c>
      <c r="F712" s="168" t="s">
        <v>1985</v>
      </c>
      <c r="G712" s="248" t="s">
        <v>1924</v>
      </c>
      <c r="H712" s="253">
        <v>45566</v>
      </c>
      <c r="I712" s="253">
        <v>45931</v>
      </c>
      <c r="J712" s="48">
        <v>23100</v>
      </c>
      <c r="K712" s="265"/>
      <c r="L712" s="182">
        <f>+J712/100*3.04</f>
        <v>702.24</v>
      </c>
      <c r="M712" s="242"/>
      <c r="N712" s="182">
        <f>+J712/100*2.87</f>
        <v>662.97</v>
      </c>
      <c r="O712" s="254"/>
      <c r="P712" s="182">
        <f>+J712-L712-M712-N712-O712</f>
        <v>21734.789999999997</v>
      </c>
    </row>
    <row r="713" spans="1:16" s="220" customFormat="1" ht="15" customHeight="1" x14ac:dyDescent="0.25">
      <c r="A713" s="244">
        <v>705</v>
      </c>
      <c r="B713" s="53" t="s">
        <v>1644</v>
      </c>
      <c r="C713" s="72" t="s">
        <v>1645</v>
      </c>
      <c r="D713" s="252" t="s">
        <v>38</v>
      </c>
      <c r="E713" s="168" t="s">
        <v>2940</v>
      </c>
      <c r="F713" s="168" t="s">
        <v>1985</v>
      </c>
      <c r="G713" s="248" t="s">
        <v>1924</v>
      </c>
      <c r="H713" s="253">
        <v>45536</v>
      </c>
      <c r="I713" s="253">
        <v>45901</v>
      </c>
      <c r="J713" s="48">
        <v>45965.43</v>
      </c>
      <c r="K713" s="265"/>
      <c r="L713" s="182">
        <f t="shared" si="67"/>
        <v>1397.349072</v>
      </c>
      <c r="M713" s="242">
        <v>8410.5300000000007</v>
      </c>
      <c r="N713" s="182">
        <f t="shared" si="68"/>
        <v>1319.2078409999999</v>
      </c>
      <c r="O713" s="254">
        <v>0</v>
      </c>
      <c r="P713" s="182">
        <f t="shared" si="66"/>
        <v>34838.343087000001</v>
      </c>
    </row>
    <row r="714" spans="1:16" s="220" customFormat="1" ht="15" customHeight="1" x14ac:dyDescent="0.25">
      <c r="A714" s="244">
        <v>706</v>
      </c>
      <c r="B714" s="53" t="s">
        <v>1411</v>
      </c>
      <c r="C714" s="72" t="s">
        <v>1412</v>
      </c>
      <c r="D714" s="252" t="s">
        <v>38</v>
      </c>
      <c r="E714" s="168" t="s">
        <v>2941</v>
      </c>
      <c r="F714" s="168" t="s">
        <v>1985</v>
      </c>
      <c r="G714" s="248" t="s">
        <v>1924</v>
      </c>
      <c r="H714" s="253">
        <v>45566</v>
      </c>
      <c r="I714" s="253">
        <v>45931</v>
      </c>
      <c r="J714" s="48">
        <v>19965</v>
      </c>
      <c r="K714" s="265"/>
      <c r="L714" s="182">
        <f t="shared" si="67"/>
        <v>606.93600000000004</v>
      </c>
      <c r="M714" s="242"/>
      <c r="N714" s="182">
        <f t="shared" si="68"/>
        <v>572.99549999999999</v>
      </c>
      <c r="O714" s="254">
        <v>650</v>
      </c>
      <c r="P714" s="182">
        <f t="shared" si="66"/>
        <v>18135.068499999998</v>
      </c>
    </row>
    <row r="715" spans="1:16" s="220" customFormat="1" ht="15" customHeight="1" x14ac:dyDescent="0.25">
      <c r="A715" s="244">
        <v>707</v>
      </c>
      <c r="B715" s="53" t="s">
        <v>1251</v>
      </c>
      <c r="C715" s="72" t="s">
        <v>1252</v>
      </c>
      <c r="D715" s="252" t="s">
        <v>38</v>
      </c>
      <c r="E715" s="168" t="s">
        <v>2941</v>
      </c>
      <c r="F715" s="168" t="s">
        <v>1985</v>
      </c>
      <c r="G715" s="248" t="s">
        <v>1924</v>
      </c>
      <c r="H715" s="253">
        <v>45292</v>
      </c>
      <c r="I715" s="253">
        <v>45658</v>
      </c>
      <c r="J715" s="48">
        <v>21961.5</v>
      </c>
      <c r="K715" s="265"/>
      <c r="L715" s="182">
        <f t="shared" si="67"/>
        <v>667.62959999999998</v>
      </c>
      <c r="M715" s="242"/>
      <c r="N715" s="182">
        <f t="shared" si="68"/>
        <v>630.29505000000006</v>
      </c>
      <c r="O715" s="254">
        <v>1715.46</v>
      </c>
      <c r="P715" s="182">
        <f t="shared" si="66"/>
        <v>18948.11535</v>
      </c>
    </row>
    <row r="716" spans="1:16" s="220" customFormat="1" ht="15" customHeight="1" x14ac:dyDescent="0.25">
      <c r="A716" s="244">
        <v>708</v>
      </c>
      <c r="B716" s="53" t="s">
        <v>54</v>
      </c>
      <c r="C716" s="72" t="s">
        <v>1374</v>
      </c>
      <c r="D716" s="252" t="s">
        <v>38</v>
      </c>
      <c r="E716" s="168" t="s">
        <v>2941</v>
      </c>
      <c r="F716" s="168" t="s">
        <v>1985</v>
      </c>
      <c r="G716" s="248" t="s">
        <v>1924</v>
      </c>
      <c r="H716" s="253">
        <v>45536</v>
      </c>
      <c r="I716" s="253">
        <v>45901</v>
      </c>
      <c r="J716" s="48">
        <v>21961.5</v>
      </c>
      <c r="K716" s="265"/>
      <c r="L716" s="182">
        <f t="shared" si="67"/>
        <v>667.62959999999998</v>
      </c>
      <c r="M716" s="242"/>
      <c r="N716" s="182">
        <f t="shared" si="68"/>
        <v>630.29505000000006</v>
      </c>
      <c r="O716" s="254">
        <v>325</v>
      </c>
      <c r="P716" s="182">
        <f t="shared" si="66"/>
        <v>20338.575349999999</v>
      </c>
    </row>
    <row r="717" spans="1:16" s="220" customFormat="1" ht="15" customHeight="1" x14ac:dyDescent="0.25">
      <c r="A717" s="244">
        <v>709</v>
      </c>
      <c r="B717" s="53" t="s">
        <v>1046</v>
      </c>
      <c r="C717" s="72" t="s">
        <v>1047</v>
      </c>
      <c r="D717" s="252" t="s">
        <v>38</v>
      </c>
      <c r="E717" s="168" t="s">
        <v>2941</v>
      </c>
      <c r="F717" s="168" t="s">
        <v>1985</v>
      </c>
      <c r="G717" s="248" t="s">
        <v>1924</v>
      </c>
      <c r="H717" s="253">
        <v>45566</v>
      </c>
      <c r="I717" s="253">
        <v>45931</v>
      </c>
      <c r="J717" s="48">
        <v>21961.5</v>
      </c>
      <c r="K717" s="265"/>
      <c r="L717" s="182">
        <f t="shared" si="67"/>
        <v>667.62959999999998</v>
      </c>
      <c r="M717" s="242"/>
      <c r="N717" s="182">
        <f t="shared" si="68"/>
        <v>630.29505000000006</v>
      </c>
      <c r="O717" s="254">
        <v>325</v>
      </c>
      <c r="P717" s="182">
        <f t="shared" si="66"/>
        <v>20338.575349999999</v>
      </c>
    </row>
    <row r="718" spans="1:16" s="220" customFormat="1" ht="15" customHeight="1" x14ac:dyDescent="0.25">
      <c r="A718" s="244">
        <v>710</v>
      </c>
      <c r="B718" s="53" t="s">
        <v>1002</v>
      </c>
      <c r="C718" s="72" t="s">
        <v>1003</v>
      </c>
      <c r="D718" s="252" t="s">
        <v>38</v>
      </c>
      <c r="E718" s="168" t="s">
        <v>2941</v>
      </c>
      <c r="F718" s="168" t="s">
        <v>1985</v>
      </c>
      <c r="G718" s="248" t="s">
        <v>1924</v>
      </c>
      <c r="H718" s="253">
        <v>45536</v>
      </c>
      <c r="I718" s="253">
        <v>45901</v>
      </c>
      <c r="J718" s="48">
        <v>21961.5</v>
      </c>
      <c r="K718" s="265"/>
      <c r="L718" s="182">
        <f t="shared" si="67"/>
        <v>667.62959999999998</v>
      </c>
      <c r="M718" s="242"/>
      <c r="N718" s="182">
        <f t="shared" si="68"/>
        <v>630.29505000000006</v>
      </c>
      <c r="O718" s="254">
        <v>3552.55</v>
      </c>
      <c r="P718" s="182">
        <f t="shared" si="66"/>
        <v>17111.02535</v>
      </c>
    </row>
    <row r="719" spans="1:16" s="220" customFormat="1" ht="15" customHeight="1" x14ac:dyDescent="0.25">
      <c r="A719" s="244">
        <v>711</v>
      </c>
      <c r="B719" s="53" t="s">
        <v>1278</v>
      </c>
      <c r="C719" s="72" t="s">
        <v>1279</v>
      </c>
      <c r="D719" s="252" t="s">
        <v>38</v>
      </c>
      <c r="E719" s="168" t="s">
        <v>2941</v>
      </c>
      <c r="F719" s="168" t="s">
        <v>1985</v>
      </c>
      <c r="G719" s="248" t="s">
        <v>1924</v>
      </c>
      <c r="H719" s="253">
        <v>45444</v>
      </c>
      <c r="I719" s="253">
        <v>45809</v>
      </c>
      <c r="J719" s="48">
        <v>21961.5</v>
      </c>
      <c r="K719" s="265"/>
      <c r="L719" s="182">
        <f t="shared" si="67"/>
        <v>667.62959999999998</v>
      </c>
      <c r="M719" s="242"/>
      <c r="N719" s="182">
        <f t="shared" si="68"/>
        <v>630.29505000000006</v>
      </c>
      <c r="O719" s="254">
        <v>1715.46</v>
      </c>
      <c r="P719" s="182">
        <f t="shared" si="66"/>
        <v>18948.11535</v>
      </c>
    </row>
    <row r="720" spans="1:16" s="220" customFormat="1" ht="15" customHeight="1" x14ac:dyDescent="0.25">
      <c r="A720" s="244">
        <v>712</v>
      </c>
      <c r="B720" s="53" t="s">
        <v>1713</v>
      </c>
      <c r="C720" s="72" t="s">
        <v>1714</v>
      </c>
      <c r="D720" s="252" t="s">
        <v>38</v>
      </c>
      <c r="E720" s="168" t="s">
        <v>2941</v>
      </c>
      <c r="F720" s="168" t="s">
        <v>1985</v>
      </c>
      <c r="G720" s="248" t="s">
        <v>1924</v>
      </c>
      <c r="H720" s="253">
        <v>45393</v>
      </c>
      <c r="I720" s="253">
        <v>45758</v>
      </c>
      <c r="J720" s="48">
        <v>21961.5</v>
      </c>
      <c r="K720" s="265"/>
      <c r="L720" s="182">
        <f t="shared" si="67"/>
        <v>667.62959999999998</v>
      </c>
      <c r="M720" s="242"/>
      <c r="N720" s="182">
        <f t="shared" si="68"/>
        <v>630.29505000000006</v>
      </c>
      <c r="O720" s="254">
        <v>3337.35</v>
      </c>
      <c r="P720" s="182">
        <f t="shared" si="66"/>
        <v>17326.225350000001</v>
      </c>
    </row>
    <row r="721" spans="1:16" s="220" customFormat="1" ht="15" customHeight="1" x14ac:dyDescent="0.25">
      <c r="A721" s="244">
        <v>713</v>
      </c>
      <c r="B721" s="53" t="s">
        <v>414</v>
      </c>
      <c r="C721" s="72" t="s">
        <v>1321</v>
      </c>
      <c r="D721" s="252" t="s">
        <v>38</v>
      </c>
      <c r="E721" s="168" t="s">
        <v>2941</v>
      </c>
      <c r="F721" s="168" t="s">
        <v>1985</v>
      </c>
      <c r="G721" s="248" t="s">
        <v>1924</v>
      </c>
      <c r="H721" s="253">
        <v>45352</v>
      </c>
      <c r="I721" s="253">
        <v>45717</v>
      </c>
      <c r="J721" s="48">
        <v>21961.5</v>
      </c>
      <c r="K721" s="265"/>
      <c r="L721" s="182">
        <f t="shared" si="67"/>
        <v>667.62959999999998</v>
      </c>
      <c r="M721" s="242"/>
      <c r="N721" s="182">
        <f t="shared" si="68"/>
        <v>630.29505000000006</v>
      </c>
      <c r="O721" s="254"/>
      <c r="P721" s="182">
        <f t="shared" si="66"/>
        <v>20663.575349999999</v>
      </c>
    </row>
    <row r="722" spans="1:16" s="220" customFormat="1" ht="15" customHeight="1" x14ac:dyDescent="0.25">
      <c r="A722" s="244">
        <v>714</v>
      </c>
      <c r="B722" s="53" t="s">
        <v>1909</v>
      </c>
      <c r="C722" s="72" t="s">
        <v>1910</v>
      </c>
      <c r="D722" s="252" t="s">
        <v>38</v>
      </c>
      <c r="E722" s="168" t="s">
        <v>2941</v>
      </c>
      <c r="F722" s="168" t="s">
        <v>1985</v>
      </c>
      <c r="G722" s="248" t="s">
        <v>1924</v>
      </c>
      <c r="H722" s="253">
        <v>45536</v>
      </c>
      <c r="I722" s="253">
        <v>45901</v>
      </c>
      <c r="J722" s="48">
        <v>21961.5</v>
      </c>
      <c r="K722" s="265"/>
      <c r="L722" s="182">
        <f t="shared" si="67"/>
        <v>667.62959999999998</v>
      </c>
      <c r="M722" s="242"/>
      <c r="N722" s="182">
        <f t="shared" si="68"/>
        <v>630.29505000000006</v>
      </c>
      <c r="O722" s="254">
        <v>5146.38</v>
      </c>
      <c r="P722" s="182">
        <f t="shared" si="66"/>
        <v>15517.195349999998</v>
      </c>
    </row>
    <row r="723" spans="1:16" s="220" customFormat="1" ht="15" customHeight="1" x14ac:dyDescent="0.25">
      <c r="A723" s="244">
        <v>715</v>
      </c>
      <c r="B723" s="53" t="s">
        <v>571</v>
      </c>
      <c r="C723" s="72" t="s">
        <v>1917</v>
      </c>
      <c r="D723" s="252" t="s">
        <v>38</v>
      </c>
      <c r="E723" s="168" t="s">
        <v>2941</v>
      </c>
      <c r="F723" s="168" t="s">
        <v>1985</v>
      </c>
      <c r="G723" s="248" t="s">
        <v>1924</v>
      </c>
      <c r="H723" s="253">
        <v>45386</v>
      </c>
      <c r="I723" s="253">
        <v>45751</v>
      </c>
      <c r="J723" s="48">
        <v>21961.5</v>
      </c>
      <c r="K723" s="265"/>
      <c r="L723" s="182">
        <f t="shared" si="67"/>
        <v>667.62959999999998</v>
      </c>
      <c r="M723" s="242"/>
      <c r="N723" s="182">
        <f t="shared" si="68"/>
        <v>630.29505000000006</v>
      </c>
      <c r="O723" s="254">
        <v>650</v>
      </c>
      <c r="P723" s="182">
        <f t="shared" si="66"/>
        <v>20013.575349999999</v>
      </c>
    </row>
    <row r="724" spans="1:16" s="220" customFormat="1" ht="15" customHeight="1" x14ac:dyDescent="0.25">
      <c r="A724" s="244">
        <v>716</v>
      </c>
      <c r="B724" s="53" t="s">
        <v>1542</v>
      </c>
      <c r="C724" s="72" t="s">
        <v>1543</v>
      </c>
      <c r="D724" s="252" t="s">
        <v>51</v>
      </c>
      <c r="E724" s="168" t="s">
        <v>2941</v>
      </c>
      <c r="F724" s="168" t="s">
        <v>1985</v>
      </c>
      <c r="G724" s="248" t="s">
        <v>1924</v>
      </c>
      <c r="H724" s="253">
        <v>45536</v>
      </c>
      <c r="I724" s="253">
        <v>45901</v>
      </c>
      <c r="J724" s="48">
        <v>21961.5</v>
      </c>
      <c r="K724" s="265"/>
      <c r="L724" s="182">
        <f t="shared" si="67"/>
        <v>667.62959999999998</v>
      </c>
      <c r="M724" s="242"/>
      <c r="N724" s="182">
        <f t="shared" si="68"/>
        <v>630.29505000000006</v>
      </c>
      <c r="O724" s="254">
        <v>825</v>
      </c>
      <c r="P724" s="182">
        <f t="shared" si="66"/>
        <v>19838.575349999999</v>
      </c>
    </row>
    <row r="725" spans="1:16" s="220" customFormat="1" ht="15" customHeight="1" x14ac:dyDescent="0.25">
      <c r="A725" s="244">
        <v>717</v>
      </c>
      <c r="B725" s="53" t="s">
        <v>471</v>
      </c>
      <c r="C725" s="72" t="s">
        <v>1643</v>
      </c>
      <c r="D725" s="252" t="s">
        <v>38</v>
      </c>
      <c r="E725" s="168" t="s">
        <v>2941</v>
      </c>
      <c r="F725" s="168" t="s">
        <v>1985</v>
      </c>
      <c r="G725" s="248" t="s">
        <v>1924</v>
      </c>
      <c r="H725" s="253">
        <v>45323</v>
      </c>
      <c r="I725" s="253">
        <v>45689</v>
      </c>
      <c r="J725" s="48">
        <v>21961.5</v>
      </c>
      <c r="K725" s="265"/>
      <c r="L725" s="182">
        <f t="shared" si="67"/>
        <v>667.62959999999998</v>
      </c>
      <c r="M725" s="242"/>
      <c r="N725" s="182">
        <f t="shared" si="68"/>
        <v>630.29505000000006</v>
      </c>
      <c r="O725" s="254">
        <v>0</v>
      </c>
      <c r="P725" s="182">
        <f t="shared" si="66"/>
        <v>20663.575349999999</v>
      </c>
    </row>
    <row r="726" spans="1:16" s="220" customFormat="1" ht="15" customHeight="1" x14ac:dyDescent="0.25">
      <c r="A726" s="244">
        <v>718</v>
      </c>
      <c r="B726" s="53" t="s">
        <v>1754</v>
      </c>
      <c r="C726" s="72" t="s">
        <v>1755</v>
      </c>
      <c r="D726" s="252" t="s">
        <v>38</v>
      </c>
      <c r="E726" s="168" t="s">
        <v>2941</v>
      </c>
      <c r="F726" s="168" t="s">
        <v>1985</v>
      </c>
      <c r="G726" s="248" t="s">
        <v>1924</v>
      </c>
      <c r="H726" s="253">
        <v>45536</v>
      </c>
      <c r="I726" s="253">
        <v>45901</v>
      </c>
      <c r="J726" s="48">
        <v>21961.5</v>
      </c>
      <c r="K726" s="265"/>
      <c r="L726" s="182">
        <f t="shared" si="67"/>
        <v>667.62959999999998</v>
      </c>
      <c r="M726" s="242"/>
      <c r="N726" s="182">
        <f t="shared" si="68"/>
        <v>630.29505000000006</v>
      </c>
      <c r="O726" s="254">
        <v>700</v>
      </c>
      <c r="P726" s="182">
        <f t="shared" si="66"/>
        <v>19963.575349999999</v>
      </c>
    </row>
    <row r="727" spans="1:16" s="220" customFormat="1" ht="15" customHeight="1" x14ac:dyDescent="0.25">
      <c r="A727" s="244">
        <v>719</v>
      </c>
      <c r="B727" s="53" t="s">
        <v>1290</v>
      </c>
      <c r="C727" s="72" t="s">
        <v>1291</v>
      </c>
      <c r="D727" s="252" t="s">
        <v>38</v>
      </c>
      <c r="E727" s="168" t="s">
        <v>2941</v>
      </c>
      <c r="F727" s="168" t="s">
        <v>1985</v>
      </c>
      <c r="G727" s="248" t="s">
        <v>1924</v>
      </c>
      <c r="H727" s="253">
        <v>45444</v>
      </c>
      <c r="I727" s="253">
        <v>45809</v>
      </c>
      <c r="J727" s="48">
        <v>21961.5</v>
      </c>
      <c r="K727" s="265"/>
      <c r="L727" s="182">
        <f t="shared" si="67"/>
        <v>667.62959999999998</v>
      </c>
      <c r="M727" s="242"/>
      <c r="N727" s="182">
        <f t="shared" si="68"/>
        <v>630.29505000000006</v>
      </c>
      <c r="O727" s="254">
        <v>0</v>
      </c>
      <c r="P727" s="182">
        <f t="shared" si="66"/>
        <v>20663.575349999999</v>
      </c>
    </row>
    <row r="728" spans="1:16" s="220" customFormat="1" ht="15" customHeight="1" x14ac:dyDescent="0.25">
      <c r="A728" s="244">
        <v>720</v>
      </c>
      <c r="B728" s="53" t="s">
        <v>1913</v>
      </c>
      <c r="C728" s="72" t="s">
        <v>1914</v>
      </c>
      <c r="D728" s="252" t="s">
        <v>38</v>
      </c>
      <c r="E728" s="168" t="s">
        <v>2941</v>
      </c>
      <c r="F728" s="168" t="s">
        <v>1985</v>
      </c>
      <c r="G728" s="248" t="s">
        <v>1924</v>
      </c>
      <c r="H728" s="253">
        <v>45536</v>
      </c>
      <c r="I728" s="253">
        <v>45901</v>
      </c>
      <c r="J728" s="48">
        <v>21961.5</v>
      </c>
      <c r="K728" s="265"/>
      <c r="L728" s="182">
        <f t="shared" si="67"/>
        <v>667.62959999999998</v>
      </c>
      <c r="M728" s="242"/>
      <c r="N728" s="182">
        <f t="shared" si="68"/>
        <v>630.29505000000006</v>
      </c>
      <c r="O728" s="254">
        <v>2040.46</v>
      </c>
      <c r="P728" s="182">
        <f t="shared" si="66"/>
        <v>18623.11535</v>
      </c>
    </row>
    <row r="729" spans="1:16" s="220" customFormat="1" ht="15" customHeight="1" x14ac:dyDescent="0.25">
      <c r="A729" s="244">
        <v>721</v>
      </c>
      <c r="B729" s="53" t="s">
        <v>1903</v>
      </c>
      <c r="C729" s="72" t="s">
        <v>1904</v>
      </c>
      <c r="D729" s="252" t="s">
        <v>38</v>
      </c>
      <c r="E729" s="168" t="s">
        <v>2941</v>
      </c>
      <c r="F729" s="168" t="s">
        <v>1985</v>
      </c>
      <c r="G729" s="248" t="s">
        <v>1924</v>
      </c>
      <c r="H729" s="253">
        <v>45566</v>
      </c>
      <c r="I729" s="253">
        <v>45931</v>
      </c>
      <c r="J729" s="48">
        <v>21961.5</v>
      </c>
      <c r="K729" s="265"/>
      <c r="L729" s="182">
        <f t="shared" si="67"/>
        <v>667.62959999999998</v>
      </c>
      <c r="M729" s="242"/>
      <c r="N729" s="182">
        <f t="shared" si="68"/>
        <v>630.29505000000006</v>
      </c>
      <c r="O729" s="254"/>
      <c r="P729" s="182">
        <f t="shared" si="66"/>
        <v>20663.575349999999</v>
      </c>
    </row>
    <row r="730" spans="1:16" s="220" customFormat="1" ht="15" customHeight="1" x14ac:dyDescent="0.25">
      <c r="A730" s="244">
        <v>722</v>
      </c>
      <c r="B730" s="53" t="s">
        <v>1717</v>
      </c>
      <c r="C730" s="72" t="s">
        <v>1718</v>
      </c>
      <c r="D730" s="252" t="s">
        <v>38</v>
      </c>
      <c r="E730" s="168" t="s">
        <v>2941</v>
      </c>
      <c r="F730" s="168" t="s">
        <v>1985</v>
      </c>
      <c r="G730" s="248" t="s">
        <v>1924</v>
      </c>
      <c r="H730" s="253">
        <v>45383</v>
      </c>
      <c r="I730" s="253">
        <v>45748</v>
      </c>
      <c r="J730" s="48">
        <v>21961.5</v>
      </c>
      <c r="K730" s="265"/>
      <c r="L730" s="182">
        <f t="shared" si="67"/>
        <v>667.62959999999998</v>
      </c>
      <c r="M730" s="242"/>
      <c r="N730" s="182">
        <f t="shared" si="68"/>
        <v>630.29505000000006</v>
      </c>
      <c r="O730" s="254">
        <v>0</v>
      </c>
      <c r="P730" s="182">
        <f t="shared" si="66"/>
        <v>20663.575349999999</v>
      </c>
    </row>
    <row r="731" spans="1:16" s="220" customFormat="1" ht="15" customHeight="1" x14ac:dyDescent="0.25">
      <c r="A731" s="244">
        <v>723</v>
      </c>
      <c r="B731" s="53" t="s">
        <v>1563</v>
      </c>
      <c r="C731" s="72" t="s">
        <v>1564</v>
      </c>
      <c r="D731" s="252" t="s">
        <v>38</v>
      </c>
      <c r="E731" s="168" t="s">
        <v>2941</v>
      </c>
      <c r="F731" s="168" t="s">
        <v>1985</v>
      </c>
      <c r="G731" s="248" t="s">
        <v>1924</v>
      </c>
      <c r="H731" s="253">
        <v>45536</v>
      </c>
      <c r="I731" s="253">
        <v>45901</v>
      </c>
      <c r="J731" s="48">
        <v>21961.5</v>
      </c>
      <c r="K731" s="265"/>
      <c r="L731" s="182">
        <f t="shared" si="67"/>
        <v>667.62959999999998</v>
      </c>
      <c r="M731" s="242"/>
      <c r="N731" s="182">
        <f t="shared" si="68"/>
        <v>630.29505000000006</v>
      </c>
      <c r="O731" s="254">
        <v>0</v>
      </c>
      <c r="P731" s="182">
        <f t="shared" si="66"/>
        <v>20663.575349999999</v>
      </c>
    </row>
    <row r="732" spans="1:16" s="220" customFormat="1" ht="15" customHeight="1" x14ac:dyDescent="0.25">
      <c r="A732" s="244">
        <v>724</v>
      </c>
      <c r="B732" s="53" t="s">
        <v>1646</v>
      </c>
      <c r="C732" s="72" t="s">
        <v>1647</v>
      </c>
      <c r="D732" s="252" t="s">
        <v>38</v>
      </c>
      <c r="E732" s="168" t="s">
        <v>2941</v>
      </c>
      <c r="F732" s="168" t="s">
        <v>1985</v>
      </c>
      <c r="G732" s="248" t="s">
        <v>1924</v>
      </c>
      <c r="H732" s="253">
        <v>45536</v>
      </c>
      <c r="I732" s="253">
        <v>45901</v>
      </c>
      <c r="J732" s="48">
        <v>21961.5</v>
      </c>
      <c r="K732" s="265"/>
      <c r="L732" s="182">
        <f t="shared" si="67"/>
        <v>667.62959999999998</v>
      </c>
      <c r="M732" s="242"/>
      <c r="N732" s="182">
        <f t="shared" si="68"/>
        <v>630.29505000000006</v>
      </c>
      <c r="O732" s="254">
        <v>0</v>
      </c>
      <c r="P732" s="182">
        <f t="shared" si="66"/>
        <v>20663.575349999999</v>
      </c>
    </row>
    <row r="733" spans="1:16" s="220" customFormat="1" ht="15" customHeight="1" x14ac:dyDescent="0.25">
      <c r="A733" s="244">
        <v>725</v>
      </c>
      <c r="B733" s="53" t="s">
        <v>909</v>
      </c>
      <c r="C733" s="72" t="s">
        <v>1307</v>
      </c>
      <c r="D733" s="252" t="s">
        <v>38</v>
      </c>
      <c r="E733" s="168" t="s">
        <v>2941</v>
      </c>
      <c r="F733" s="168" t="s">
        <v>1985</v>
      </c>
      <c r="G733" s="248" t="s">
        <v>1924</v>
      </c>
      <c r="H733" s="253">
        <v>45598</v>
      </c>
      <c r="I733" s="253">
        <v>45963</v>
      </c>
      <c r="J733" s="48">
        <v>21961.5</v>
      </c>
      <c r="K733" s="265"/>
      <c r="L733" s="182">
        <f t="shared" si="67"/>
        <v>667.62959999999998</v>
      </c>
      <c r="M733" s="242"/>
      <c r="N733" s="182">
        <f t="shared" si="68"/>
        <v>630.29505000000006</v>
      </c>
      <c r="O733" s="254">
        <v>5032.1000000000004</v>
      </c>
      <c r="P733" s="182">
        <f t="shared" si="66"/>
        <v>15631.475349999999</v>
      </c>
    </row>
    <row r="734" spans="1:16" s="220" customFormat="1" ht="15" customHeight="1" x14ac:dyDescent="0.25">
      <c r="A734" s="244">
        <v>726</v>
      </c>
      <c r="B734" s="53" t="s">
        <v>1170</v>
      </c>
      <c r="C734" s="72" t="s">
        <v>1171</v>
      </c>
      <c r="D734" s="252" t="s">
        <v>38</v>
      </c>
      <c r="E734" s="168" t="s">
        <v>2941</v>
      </c>
      <c r="F734" s="168" t="s">
        <v>1985</v>
      </c>
      <c r="G734" s="248" t="s">
        <v>1924</v>
      </c>
      <c r="H734" s="253">
        <v>45472</v>
      </c>
      <c r="I734" s="253">
        <v>45837</v>
      </c>
      <c r="J734" s="48">
        <v>21961.5</v>
      </c>
      <c r="K734" s="265"/>
      <c r="L734" s="182">
        <f t="shared" si="67"/>
        <v>667.62959999999998</v>
      </c>
      <c r="M734" s="242"/>
      <c r="N734" s="182">
        <f t="shared" si="68"/>
        <v>630.29505000000006</v>
      </c>
      <c r="O734" s="254">
        <v>1715.46</v>
      </c>
      <c r="P734" s="182">
        <f t="shared" si="66"/>
        <v>18948.11535</v>
      </c>
    </row>
    <row r="735" spans="1:16" s="220" customFormat="1" ht="15" customHeight="1" x14ac:dyDescent="0.25">
      <c r="A735" s="244">
        <v>727</v>
      </c>
      <c r="B735" s="53" t="s">
        <v>1429</v>
      </c>
      <c r="C735" s="72" t="s">
        <v>1430</v>
      </c>
      <c r="D735" s="252" t="s">
        <v>38</v>
      </c>
      <c r="E735" s="168" t="s">
        <v>2941</v>
      </c>
      <c r="F735" s="168" t="s">
        <v>1985</v>
      </c>
      <c r="G735" s="248" t="s">
        <v>1924</v>
      </c>
      <c r="H735" s="253">
        <v>45577</v>
      </c>
      <c r="I735" s="253">
        <v>45942</v>
      </c>
      <c r="J735" s="48">
        <v>21961.5</v>
      </c>
      <c r="K735" s="265"/>
      <c r="L735" s="182">
        <f t="shared" si="67"/>
        <v>667.62959999999998</v>
      </c>
      <c r="M735" s="242"/>
      <c r="N735" s="182">
        <f t="shared" si="68"/>
        <v>630.29505000000006</v>
      </c>
      <c r="O735" s="254">
        <v>0</v>
      </c>
      <c r="P735" s="182">
        <f t="shared" si="66"/>
        <v>20663.575349999999</v>
      </c>
    </row>
    <row r="736" spans="1:16" s="220" customFormat="1" ht="15" customHeight="1" x14ac:dyDescent="0.25">
      <c r="A736" s="244">
        <v>728</v>
      </c>
      <c r="B736" s="53" t="s">
        <v>1135</v>
      </c>
      <c r="C736" s="72" t="s">
        <v>1136</v>
      </c>
      <c r="D736" s="252" t="s">
        <v>38</v>
      </c>
      <c r="E736" s="168" t="s">
        <v>2941</v>
      </c>
      <c r="F736" s="168" t="s">
        <v>1985</v>
      </c>
      <c r="G736" s="248" t="s">
        <v>1924</v>
      </c>
      <c r="H736" s="253">
        <v>45334</v>
      </c>
      <c r="I736" s="253">
        <v>45700</v>
      </c>
      <c r="J736" s="48">
        <v>21961.5</v>
      </c>
      <c r="K736" s="265"/>
      <c r="L736" s="182">
        <f t="shared" si="67"/>
        <v>667.62959999999998</v>
      </c>
      <c r="M736" s="242"/>
      <c r="N736" s="182">
        <f t="shared" si="68"/>
        <v>630.29505000000006</v>
      </c>
      <c r="O736" s="254">
        <v>0</v>
      </c>
      <c r="P736" s="182">
        <f t="shared" si="66"/>
        <v>20663.575349999999</v>
      </c>
    </row>
    <row r="737" spans="1:16" s="220" customFormat="1" ht="15" customHeight="1" x14ac:dyDescent="0.25">
      <c r="A737" s="244">
        <v>729</v>
      </c>
      <c r="B737" s="53" t="s">
        <v>901</v>
      </c>
      <c r="C737" s="72" t="s">
        <v>902</v>
      </c>
      <c r="D737" s="252" t="s">
        <v>38</v>
      </c>
      <c r="E737" s="168" t="s">
        <v>2941</v>
      </c>
      <c r="F737" s="168" t="s">
        <v>1985</v>
      </c>
      <c r="G737" s="248" t="s">
        <v>1924</v>
      </c>
      <c r="H737" s="253">
        <v>45334</v>
      </c>
      <c r="I737" s="253">
        <v>45700</v>
      </c>
      <c r="J737" s="48">
        <v>21961.5</v>
      </c>
      <c r="K737" s="265"/>
      <c r="L737" s="182">
        <f t="shared" si="67"/>
        <v>667.62959999999998</v>
      </c>
      <c r="M737" s="242"/>
      <c r="N737" s="182">
        <f t="shared" si="68"/>
        <v>630.29505000000006</v>
      </c>
      <c r="O737" s="254">
        <v>1715.46</v>
      </c>
      <c r="P737" s="182">
        <f t="shared" si="66"/>
        <v>18948.11535</v>
      </c>
    </row>
    <row r="738" spans="1:16" s="220" customFormat="1" ht="15" customHeight="1" x14ac:dyDescent="0.25">
      <c r="A738" s="244">
        <v>730</v>
      </c>
      <c r="B738" s="53" t="s">
        <v>1850</v>
      </c>
      <c r="C738" s="72" t="s">
        <v>1851</v>
      </c>
      <c r="D738" s="252" t="s">
        <v>38</v>
      </c>
      <c r="E738" s="168" t="s">
        <v>2941</v>
      </c>
      <c r="F738" s="168" t="s">
        <v>1985</v>
      </c>
      <c r="G738" s="248" t="s">
        <v>1924</v>
      </c>
      <c r="H738" s="253">
        <v>45487</v>
      </c>
      <c r="I738" s="253">
        <v>45852</v>
      </c>
      <c r="J738" s="48">
        <v>21961.5</v>
      </c>
      <c r="K738" s="265"/>
      <c r="L738" s="182">
        <f t="shared" si="67"/>
        <v>667.62959999999998</v>
      </c>
      <c r="M738" s="242"/>
      <c r="N738" s="182">
        <f t="shared" si="68"/>
        <v>630.29505000000006</v>
      </c>
      <c r="O738" s="254">
        <v>14332.58</v>
      </c>
      <c r="P738" s="182">
        <f t="shared" si="66"/>
        <v>6330.9953499999992</v>
      </c>
    </row>
    <row r="739" spans="1:16" s="220" customFormat="1" ht="15" customHeight="1" x14ac:dyDescent="0.25">
      <c r="A739" s="244">
        <v>731</v>
      </c>
      <c r="B739" s="53" t="s">
        <v>2579</v>
      </c>
      <c r="C739" s="72" t="s">
        <v>2580</v>
      </c>
      <c r="D739" s="252" t="s">
        <v>38</v>
      </c>
      <c r="E739" s="168" t="s">
        <v>2941</v>
      </c>
      <c r="F739" s="168" t="s">
        <v>1985</v>
      </c>
      <c r="G739" s="248" t="s">
        <v>1924</v>
      </c>
      <c r="H739" s="253">
        <v>45383</v>
      </c>
      <c r="I739" s="253">
        <v>45748</v>
      </c>
      <c r="J739" s="48">
        <v>21961.5</v>
      </c>
      <c r="K739" s="265"/>
      <c r="L739" s="182">
        <f t="shared" si="67"/>
        <v>667.62959999999998</v>
      </c>
      <c r="M739" s="242"/>
      <c r="N739" s="182">
        <f t="shared" si="68"/>
        <v>630.29505000000006</v>
      </c>
      <c r="O739" s="254"/>
      <c r="P739" s="182">
        <f t="shared" si="66"/>
        <v>20663.575349999999</v>
      </c>
    </row>
    <row r="740" spans="1:16" s="220" customFormat="1" ht="15" customHeight="1" x14ac:dyDescent="0.25">
      <c r="A740" s="244">
        <v>732</v>
      </c>
      <c r="B740" s="53" t="s">
        <v>2779</v>
      </c>
      <c r="C740" s="72" t="s">
        <v>2780</v>
      </c>
      <c r="D740" s="252" t="s">
        <v>38</v>
      </c>
      <c r="E740" s="168" t="s">
        <v>2941</v>
      </c>
      <c r="F740" s="168" t="s">
        <v>1985</v>
      </c>
      <c r="G740" s="248" t="s">
        <v>1924</v>
      </c>
      <c r="H740" s="253">
        <v>45748</v>
      </c>
      <c r="I740" s="253">
        <v>46113</v>
      </c>
      <c r="J740" s="48">
        <v>19965</v>
      </c>
      <c r="K740" s="265"/>
      <c r="L740" s="182">
        <f>+J740/100*3.04</f>
        <v>606.93600000000004</v>
      </c>
      <c r="M740" s="242">
        <v>0</v>
      </c>
      <c r="N740" s="182">
        <f>+J740/100*2.87</f>
        <v>572.99549999999999</v>
      </c>
      <c r="O740" s="254">
        <v>0</v>
      </c>
      <c r="P740" s="182">
        <f>+J740-L740-M740-N740-O740</f>
        <v>18785.068499999998</v>
      </c>
    </row>
    <row r="741" spans="1:16" s="220" customFormat="1" ht="15" customHeight="1" x14ac:dyDescent="0.25">
      <c r="A741" s="244">
        <v>733</v>
      </c>
      <c r="B741" s="53" t="s">
        <v>2781</v>
      </c>
      <c r="C741" s="72" t="s">
        <v>2782</v>
      </c>
      <c r="D741" s="252" t="s">
        <v>38</v>
      </c>
      <c r="E741" s="168" t="s">
        <v>2941</v>
      </c>
      <c r="F741" s="168" t="s">
        <v>1985</v>
      </c>
      <c r="G741" s="248" t="s">
        <v>1924</v>
      </c>
      <c r="H741" s="253">
        <v>45748</v>
      </c>
      <c r="I741" s="253">
        <v>46113</v>
      </c>
      <c r="J741" s="48">
        <v>19965</v>
      </c>
      <c r="K741" s="265"/>
      <c r="L741" s="182">
        <f>+J741/100*3.04</f>
        <v>606.93600000000004</v>
      </c>
      <c r="M741" s="242">
        <v>0</v>
      </c>
      <c r="N741" s="182">
        <f>+J741/100*2.87</f>
        <v>572.99549999999999</v>
      </c>
      <c r="O741" s="254">
        <v>0</v>
      </c>
      <c r="P741" s="182">
        <f>+J741-L741-M741-N741-O741</f>
        <v>18785.068499999998</v>
      </c>
    </row>
    <row r="742" spans="1:16" s="220" customFormat="1" ht="15" customHeight="1" x14ac:dyDescent="0.25">
      <c r="A742" s="244">
        <v>734</v>
      </c>
      <c r="B742" s="53" t="s">
        <v>2522</v>
      </c>
      <c r="C742" s="72" t="s">
        <v>2783</v>
      </c>
      <c r="D742" s="252" t="s">
        <v>38</v>
      </c>
      <c r="E742" s="168" t="s">
        <v>2941</v>
      </c>
      <c r="F742" s="168" t="s">
        <v>1985</v>
      </c>
      <c r="G742" s="248" t="s">
        <v>1924</v>
      </c>
      <c r="H742" s="253">
        <v>45748</v>
      </c>
      <c r="I742" s="253">
        <v>46113</v>
      </c>
      <c r="J742" s="48">
        <v>19965</v>
      </c>
      <c r="K742" s="265"/>
      <c r="L742" s="182">
        <f>+J742/100*3.04</f>
        <v>606.93600000000004</v>
      </c>
      <c r="M742" s="242"/>
      <c r="N742" s="182">
        <f>+J742/100*2.87</f>
        <v>572.99549999999999</v>
      </c>
      <c r="O742" s="254"/>
      <c r="P742" s="182">
        <f>+J742-L742-M742-N742-O742</f>
        <v>18785.068499999998</v>
      </c>
    </row>
    <row r="743" spans="1:16" s="220" customFormat="1" ht="15" customHeight="1" x14ac:dyDescent="0.25">
      <c r="A743" s="244">
        <v>735</v>
      </c>
      <c r="B743" s="53" t="s">
        <v>1538</v>
      </c>
      <c r="C743" s="72" t="s">
        <v>1539</v>
      </c>
      <c r="D743" s="252" t="s">
        <v>51</v>
      </c>
      <c r="E743" s="168" t="s">
        <v>2032</v>
      </c>
      <c r="F743" s="168" t="s">
        <v>1934</v>
      </c>
      <c r="G743" s="248" t="s">
        <v>1924</v>
      </c>
      <c r="H743" s="253">
        <v>45474</v>
      </c>
      <c r="I743" s="253">
        <v>45839</v>
      </c>
      <c r="J743" s="48">
        <v>93500</v>
      </c>
      <c r="K743" s="265"/>
      <c r="L743" s="182">
        <f t="shared" si="67"/>
        <v>2842.4</v>
      </c>
      <c r="M743" s="242">
        <v>8410.5300000000007</v>
      </c>
      <c r="N743" s="182">
        <f t="shared" si="68"/>
        <v>2683.4500000000003</v>
      </c>
      <c r="O743" s="254">
        <v>975</v>
      </c>
      <c r="P743" s="182">
        <f t="shared" si="66"/>
        <v>78588.62000000001</v>
      </c>
    </row>
    <row r="744" spans="1:16" s="220" customFormat="1" ht="15" customHeight="1" x14ac:dyDescent="0.25">
      <c r="A744" s="244">
        <v>736</v>
      </c>
      <c r="B744" s="53" t="s">
        <v>851</v>
      </c>
      <c r="C744" s="72" t="s">
        <v>852</v>
      </c>
      <c r="D744" s="252" t="s">
        <v>38</v>
      </c>
      <c r="E744" s="168" t="s">
        <v>2217</v>
      </c>
      <c r="F744" s="168" t="s">
        <v>1934</v>
      </c>
      <c r="G744" s="248" t="s">
        <v>1924</v>
      </c>
      <c r="H744" s="253">
        <v>45536</v>
      </c>
      <c r="I744" s="253">
        <v>45901</v>
      </c>
      <c r="J744" s="48">
        <v>23100</v>
      </c>
      <c r="K744" s="265"/>
      <c r="L744" s="182">
        <f>+J744/100*3.04</f>
        <v>702.24</v>
      </c>
      <c r="M744" s="242"/>
      <c r="N744" s="182">
        <f>+J744/100*2.87</f>
        <v>662.97</v>
      </c>
      <c r="O744" s="254"/>
      <c r="P744" s="182">
        <f>+J744-L744-M744-N744-O744</f>
        <v>21734.789999999997</v>
      </c>
    </row>
    <row r="745" spans="1:16" s="220" customFormat="1" ht="15" customHeight="1" x14ac:dyDescent="0.25">
      <c r="A745" s="244">
        <v>737</v>
      </c>
      <c r="B745" s="53" t="s">
        <v>1682</v>
      </c>
      <c r="C745" s="72" t="s">
        <v>1683</v>
      </c>
      <c r="D745" s="252" t="s">
        <v>38</v>
      </c>
      <c r="E745" s="168" t="s">
        <v>2209</v>
      </c>
      <c r="F745" s="168" t="s">
        <v>1934</v>
      </c>
      <c r="G745" s="248" t="s">
        <v>1924</v>
      </c>
      <c r="H745" s="253">
        <v>45444</v>
      </c>
      <c r="I745" s="253">
        <v>45809</v>
      </c>
      <c r="J745" s="48">
        <v>23100</v>
      </c>
      <c r="K745" s="265"/>
      <c r="L745" s="182">
        <f>+J745/100*3.04</f>
        <v>702.24</v>
      </c>
      <c r="M745" s="242"/>
      <c r="N745" s="182">
        <f>+J745/100*2.87</f>
        <v>662.97</v>
      </c>
      <c r="O745" s="254">
        <v>4664.5600000000004</v>
      </c>
      <c r="P745" s="182">
        <f>+J745-L745-M745-N745-O745</f>
        <v>17070.229999999996</v>
      </c>
    </row>
    <row r="746" spans="1:16" s="220" customFormat="1" ht="15" customHeight="1" x14ac:dyDescent="0.25">
      <c r="A746" s="244">
        <v>738</v>
      </c>
      <c r="B746" s="53" t="s">
        <v>2751</v>
      </c>
      <c r="C746" s="72" t="s">
        <v>2752</v>
      </c>
      <c r="D746" s="252" t="s">
        <v>38</v>
      </c>
      <c r="E746" s="168" t="s">
        <v>2904</v>
      </c>
      <c r="F746" s="168" t="s">
        <v>1934</v>
      </c>
      <c r="G746" s="248" t="s">
        <v>1924</v>
      </c>
      <c r="H746" s="253">
        <v>45717</v>
      </c>
      <c r="I746" s="253">
        <v>46082</v>
      </c>
      <c r="J746" s="48">
        <v>84292.35</v>
      </c>
      <c r="K746" s="265"/>
      <c r="L746" s="182">
        <f t="shared" si="67"/>
        <v>2562.4874400000003</v>
      </c>
      <c r="M746" s="242">
        <v>8410.5300000000007</v>
      </c>
      <c r="N746" s="182">
        <f t="shared" si="68"/>
        <v>2419.1904450000002</v>
      </c>
      <c r="O746" s="254"/>
      <c r="P746" s="182">
        <f t="shared" si="66"/>
        <v>70900.14211500001</v>
      </c>
    </row>
    <row r="747" spans="1:16" s="220" customFormat="1" ht="15" customHeight="1" x14ac:dyDescent="0.25">
      <c r="A747" s="244">
        <v>739</v>
      </c>
      <c r="B747" s="53" t="s">
        <v>181</v>
      </c>
      <c r="C747" s="72" t="s">
        <v>182</v>
      </c>
      <c r="D747" s="252" t="s">
        <v>38</v>
      </c>
      <c r="E747" s="168" t="s">
        <v>1969</v>
      </c>
      <c r="F747" s="168" t="s">
        <v>1934</v>
      </c>
      <c r="G747" s="248" t="s">
        <v>1924</v>
      </c>
      <c r="H747" s="253">
        <v>45566</v>
      </c>
      <c r="I747" s="253">
        <v>45931</v>
      </c>
      <c r="J747" s="48">
        <v>37643.65</v>
      </c>
      <c r="K747" s="265"/>
      <c r="L747" s="182">
        <f t="shared" si="67"/>
        <v>1144.3669600000001</v>
      </c>
      <c r="M747" s="242"/>
      <c r="N747" s="182">
        <f t="shared" si="68"/>
        <v>1080.3727550000001</v>
      </c>
      <c r="O747" s="254">
        <v>5511.54</v>
      </c>
      <c r="P747" s="182">
        <f t="shared" ref="P747:P794" si="69">+J747-L747-M747-N747-O747</f>
        <v>29907.370285000005</v>
      </c>
    </row>
    <row r="748" spans="1:16" s="220" customFormat="1" ht="15" customHeight="1" x14ac:dyDescent="0.25">
      <c r="A748" s="244">
        <v>740</v>
      </c>
      <c r="B748" s="53" t="s">
        <v>271</v>
      </c>
      <c r="C748" s="72" t="s">
        <v>272</v>
      </c>
      <c r="D748" s="252" t="s">
        <v>38</v>
      </c>
      <c r="E748" s="168" t="s">
        <v>1969</v>
      </c>
      <c r="F748" s="168" t="s">
        <v>1934</v>
      </c>
      <c r="G748" s="248" t="s">
        <v>1924</v>
      </c>
      <c r="H748" s="253">
        <v>45536</v>
      </c>
      <c r="I748" s="253">
        <v>45901</v>
      </c>
      <c r="J748" s="48">
        <v>37643.65</v>
      </c>
      <c r="K748" s="265"/>
      <c r="L748" s="182">
        <f t="shared" si="67"/>
        <v>1144.3669600000001</v>
      </c>
      <c r="M748" s="242"/>
      <c r="N748" s="182">
        <f t="shared" si="68"/>
        <v>1080.3727550000001</v>
      </c>
      <c r="O748" s="254">
        <v>17749.41</v>
      </c>
      <c r="P748" s="182">
        <f t="shared" si="69"/>
        <v>17669.500285000006</v>
      </c>
    </row>
    <row r="749" spans="1:16" s="220" customFormat="1" ht="15" customHeight="1" x14ac:dyDescent="0.25">
      <c r="A749" s="244">
        <v>741</v>
      </c>
      <c r="B749" s="53" t="s">
        <v>151</v>
      </c>
      <c r="C749" s="72" t="s">
        <v>234</v>
      </c>
      <c r="D749" s="252" t="s">
        <v>51</v>
      </c>
      <c r="E749" s="168" t="s">
        <v>1935</v>
      </c>
      <c r="F749" s="168" t="s">
        <v>1934</v>
      </c>
      <c r="G749" s="248" t="s">
        <v>1924</v>
      </c>
      <c r="H749" s="253">
        <v>45293</v>
      </c>
      <c r="I749" s="253">
        <v>45659</v>
      </c>
      <c r="J749" s="48">
        <v>35358.019999999997</v>
      </c>
      <c r="K749" s="265"/>
      <c r="L749" s="182">
        <f t="shared" si="67"/>
        <v>1074.883808</v>
      </c>
      <c r="M749" s="242">
        <v>8410.5300000000007</v>
      </c>
      <c r="N749" s="182">
        <f t="shared" si="68"/>
        <v>1014.775174</v>
      </c>
      <c r="O749" s="254">
        <v>1461.08</v>
      </c>
      <c r="P749" s="182">
        <f t="shared" si="69"/>
        <v>23396.751018000003</v>
      </c>
    </row>
    <row r="750" spans="1:16" s="220" customFormat="1" ht="15" customHeight="1" x14ac:dyDescent="0.25">
      <c r="A750" s="244">
        <v>742</v>
      </c>
      <c r="B750" s="53" t="s">
        <v>1739</v>
      </c>
      <c r="C750" s="72" t="s">
        <v>1740</v>
      </c>
      <c r="D750" s="252" t="s">
        <v>38</v>
      </c>
      <c r="E750" s="168" t="s">
        <v>1935</v>
      </c>
      <c r="F750" s="168" t="s">
        <v>1934</v>
      </c>
      <c r="G750" s="248" t="s">
        <v>1924</v>
      </c>
      <c r="H750" s="253">
        <v>45627</v>
      </c>
      <c r="I750" s="253">
        <v>45992</v>
      </c>
      <c r="J750" s="48">
        <v>35358.019999999997</v>
      </c>
      <c r="K750" s="265"/>
      <c r="L750" s="182">
        <f t="shared" si="67"/>
        <v>1074.883808</v>
      </c>
      <c r="M750" s="242">
        <v>8410.5300000000007</v>
      </c>
      <c r="N750" s="182">
        <f t="shared" si="68"/>
        <v>1014.775174</v>
      </c>
      <c r="O750" s="254">
        <v>19468.04</v>
      </c>
      <c r="P750" s="182">
        <f t="shared" si="69"/>
        <v>5389.7910179999999</v>
      </c>
    </row>
    <row r="751" spans="1:16" s="220" customFormat="1" ht="15" customHeight="1" x14ac:dyDescent="0.25">
      <c r="A751" s="244">
        <v>743</v>
      </c>
      <c r="B751" s="53" t="s">
        <v>186</v>
      </c>
      <c r="C751" s="72" t="s">
        <v>187</v>
      </c>
      <c r="D751" s="252" t="s">
        <v>38</v>
      </c>
      <c r="E751" s="168" t="s">
        <v>1935</v>
      </c>
      <c r="F751" s="168" t="s">
        <v>1934</v>
      </c>
      <c r="G751" s="248" t="s">
        <v>1924</v>
      </c>
      <c r="H751" s="253">
        <v>45536</v>
      </c>
      <c r="I751" s="253">
        <v>45901</v>
      </c>
      <c r="J751" s="48">
        <v>35358.019999999997</v>
      </c>
      <c r="K751" s="265"/>
      <c r="L751" s="182">
        <f t="shared" si="67"/>
        <v>1074.883808</v>
      </c>
      <c r="M751" s="242">
        <v>8410.5300000000007</v>
      </c>
      <c r="N751" s="182">
        <f t="shared" si="68"/>
        <v>1014.775174</v>
      </c>
      <c r="O751" s="254">
        <v>2085</v>
      </c>
      <c r="P751" s="182">
        <f t="shared" si="69"/>
        <v>22772.831018000001</v>
      </c>
    </row>
    <row r="752" spans="1:16" s="220" customFormat="1" ht="15" customHeight="1" x14ac:dyDescent="0.25">
      <c r="A752" s="244">
        <v>744</v>
      </c>
      <c r="B752" s="53" t="s">
        <v>994</v>
      </c>
      <c r="C752" s="72" t="s">
        <v>995</v>
      </c>
      <c r="D752" s="252" t="s">
        <v>38</v>
      </c>
      <c r="E752" s="168" t="s">
        <v>1935</v>
      </c>
      <c r="F752" s="168" t="s">
        <v>1934</v>
      </c>
      <c r="G752" s="248" t="s">
        <v>1924</v>
      </c>
      <c r="H752" s="253">
        <v>45426</v>
      </c>
      <c r="I752" s="253">
        <v>45791</v>
      </c>
      <c r="J752" s="48">
        <v>35358.019999999997</v>
      </c>
      <c r="K752" s="265"/>
      <c r="L752" s="182">
        <f t="shared" si="67"/>
        <v>1074.883808</v>
      </c>
      <c r="M752" s="242">
        <v>8410.5300000000007</v>
      </c>
      <c r="N752" s="182">
        <f t="shared" si="68"/>
        <v>1014.775174</v>
      </c>
      <c r="O752" s="254">
        <v>0</v>
      </c>
      <c r="P752" s="182">
        <f t="shared" si="69"/>
        <v>24857.831018000001</v>
      </c>
    </row>
    <row r="753" spans="1:16" s="220" customFormat="1" ht="15" customHeight="1" x14ac:dyDescent="0.25">
      <c r="A753" s="244">
        <v>745</v>
      </c>
      <c r="B753" s="53" t="s">
        <v>2691</v>
      </c>
      <c r="C753" s="72" t="s">
        <v>2690</v>
      </c>
      <c r="D753" s="252" t="s">
        <v>38</v>
      </c>
      <c r="E753" s="168" t="s">
        <v>2684</v>
      </c>
      <c r="F753" s="168" t="s">
        <v>1934</v>
      </c>
      <c r="G753" s="248" t="s">
        <v>1924</v>
      </c>
      <c r="H753" s="253">
        <v>45689</v>
      </c>
      <c r="I753" s="253">
        <v>46054</v>
      </c>
      <c r="J753" s="48">
        <v>34650</v>
      </c>
      <c r="K753" s="265"/>
      <c r="L753" s="182">
        <f t="shared" si="67"/>
        <v>1053.3599999999999</v>
      </c>
      <c r="M753" s="242"/>
      <c r="N753" s="182">
        <f t="shared" si="68"/>
        <v>994.45500000000004</v>
      </c>
      <c r="O753" s="254">
        <v>0</v>
      </c>
      <c r="P753" s="182">
        <f t="shared" si="69"/>
        <v>32602.184999999998</v>
      </c>
    </row>
    <row r="754" spans="1:16" s="220" customFormat="1" ht="15" customHeight="1" x14ac:dyDescent="0.25">
      <c r="A754" s="244">
        <v>746</v>
      </c>
      <c r="B754" s="53" t="s">
        <v>1029</v>
      </c>
      <c r="C754" s="72" t="s">
        <v>1030</v>
      </c>
      <c r="D754" s="252" t="s">
        <v>38</v>
      </c>
      <c r="E754" s="168" t="s">
        <v>2117</v>
      </c>
      <c r="F754" s="168" t="s">
        <v>1934</v>
      </c>
      <c r="G754" s="248" t="s">
        <v>1924</v>
      </c>
      <c r="H754" s="253">
        <v>45554</v>
      </c>
      <c r="I754" s="253">
        <v>45919</v>
      </c>
      <c r="J754" s="48">
        <v>34650</v>
      </c>
      <c r="K754" s="265"/>
      <c r="L754" s="182">
        <f t="shared" ref="L754:L813" si="70">+J754/100*3.04</f>
        <v>1053.3599999999999</v>
      </c>
      <c r="M754" s="242"/>
      <c r="N754" s="182">
        <f t="shared" ref="N754:N813" si="71">+J754/100*2.87</f>
        <v>994.45500000000004</v>
      </c>
      <c r="O754" s="254">
        <v>325</v>
      </c>
      <c r="P754" s="182">
        <f t="shared" si="69"/>
        <v>32277.184999999998</v>
      </c>
    </row>
    <row r="755" spans="1:16" s="220" customFormat="1" ht="15" customHeight="1" x14ac:dyDescent="0.25">
      <c r="A755" s="244">
        <v>747</v>
      </c>
      <c r="B755" s="53" t="s">
        <v>2387</v>
      </c>
      <c r="C755" s="72" t="s">
        <v>2394</v>
      </c>
      <c r="D755" s="252" t="s">
        <v>51</v>
      </c>
      <c r="E755" s="168" t="s">
        <v>2109</v>
      </c>
      <c r="F755" s="168" t="s">
        <v>2108</v>
      </c>
      <c r="G755" s="248" t="s">
        <v>1924</v>
      </c>
      <c r="H755" s="253">
        <v>45383</v>
      </c>
      <c r="I755" s="253">
        <v>45748</v>
      </c>
      <c r="J755" s="48">
        <v>78672.3</v>
      </c>
      <c r="K755" s="265"/>
      <c r="L755" s="182">
        <f t="shared" si="70"/>
        <v>2391.6379200000001</v>
      </c>
      <c r="M755" s="242">
        <v>7088.63</v>
      </c>
      <c r="N755" s="182">
        <f t="shared" si="71"/>
        <v>2257.8950100000002</v>
      </c>
      <c r="O755" s="254">
        <v>0</v>
      </c>
      <c r="P755" s="182">
        <f t="shared" si="69"/>
        <v>66934.137069999997</v>
      </c>
    </row>
    <row r="756" spans="1:16" s="220" customFormat="1" ht="15" customHeight="1" x14ac:dyDescent="0.25">
      <c r="A756" s="244">
        <v>748</v>
      </c>
      <c r="B756" s="53" t="s">
        <v>2369</v>
      </c>
      <c r="C756" s="72" t="s">
        <v>2368</v>
      </c>
      <c r="D756" s="252" t="s">
        <v>38</v>
      </c>
      <c r="E756" s="168" t="s">
        <v>2373</v>
      </c>
      <c r="F756" s="168" t="s">
        <v>2037</v>
      </c>
      <c r="G756" s="248" t="s">
        <v>1924</v>
      </c>
      <c r="H756" s="253">
        <v>45323</v>
      </c>
      <c r="I756" s="253">
        <v>45689</v>
      </c>
      <c r="J756" s="48">
        <v>23100</v>
      </c>
      <c r="K756" s="265"/>
      <c r="L756" s="182">
        <f t="shared" si="70"/>
        <v>702.24</v>
      </c>
      <c r="M756" s="242"/>
      <c r="N756" s="182">
        <f t="shared" si="71"/>
        <v>662.97</v>
      </c>
      <c r="O756" s="254"/>
      <c r="P756" s="182">
        <f t="shared" si="69"/>
        <v>21734.789999999997</v>
      </c>
    </row>
    <row r="757" spans="1:16" s="220" customFormat="1" ht="15" customHeight="1" x14ac:dyDescent="0.25">
      <c r="A757" s="244">
        <v>749</v>
      </c>
      <c r="B757" s="53" t="s">
        <v>776</v>
      </c>
      <c r="C757" s="72" t="s">
        <v>777</v>
      </c>
      <c r="D757" s="252" t="s">
        <v>51</v>
      </c>
      <c r="E757" s="168" t="s">
        <v>2868</v>
      </c>
      <c r="F757" s="168" t="s">
        <v>1930</v>
      </c>
      <c r="G757" s="248" t="s">
        <v>1924</v>
      </c>
      <c r="H757" s="253">
        <v>45536</v>
      </c>
      <c r="I757" s="253">
        <v>45901</v>
      </c>
      <c r="J757" s="48">
        <v>93500</v>
      </c>
      <c r="K757" s="265"/>
      <c r="L757" s="182">
        <f t="shared" si="70"/>
        <v>2842.4</v>
      </c>
      <c r="M757" s="242">
        <v>8410.5300000000007</v>
      </c>
      <c r="N757" s="182">
        <f t="shared" si="71"/>
        <v>2683.4500000000003</v>
      </c>
      <c r="O757" s="254">
        <v>45046.51</v>
      </c>
      <c r="P757" s="182">
        <f t="shared" si="69"/>
        <v>34517.110000000008</v>
      </c>
    </row>
    <row r="758" spans="1:16" s="220" customFormat="1" ht="15" customHeight="1" x14ac:dyDescent="0.25">
      <c r="A758" s="244">
        <v>750</v>
      </c>
      <c r="B758" s="53" t="s">
        <v>1362</v>
      </c>
      <c r="C758" s="72" t="s">
        <v>1363</v>
      </c>
      <c r="D758" s="252" t="s">
        <v>51</v>
      </c>
      <c r="E758" s="168" t="s">
        <v>2453</v>
      </c>
      <c r="F758" s="168" t="s">
        <v>1930</v>
      </c>
      <c r="G758" s="248" t="s">
        <v>1924</v>
      </c>
      <c r="H758" s="253">
        <v>45474</v>
      </c>
      <c r="I758" s="253">
        <v>45839</v>
      </c>
      <c r="J758" s="48">
        <v>85143.21</v>
      </c>
      <c r="K758" s="265"/>
      <c r="L758" s="182">
        <f t="shared" si="70"/>
        <v>2588.3535840000004</v>
      </c>
      <c r="M758" s="242">
        <v>8410.5300000000007</v>
      </c>
      <c r="N758" s="182">
        <f t="shared" si="71"/>
        <v>2443.6101270000004</v>
      </c>
      <c r="O758" s="254">
        <v>0</v>
      </c>
      <c r="P758" s="182">
        <f t="shared" si="69"/>
        <v>71700.716289000004</v>
      </c>
    </row>
    <row r="759" spans="1:16" s="220" customFormat="1" ht="15" customHeight="1" x14ac:dyDescent="0.25">
      <c r="A759" s="244">
        <v>751</v>
      </c>
      <c r="B759" s="53" t="s">
        <v>1068</v>
      </c>
      <c r="C759" s="72" t="s">
        <v>1069</v>
      </c>
      <c r="D759" s="252" t="s">
        <v>38</v>
      </c>
      <c r="E759" s="168" t="s">
        <v>2074</v>
      </c>
      <c r="F759" s="168" t="s">
        <v>1930</v>
      </c>
      <c r="G759" s="248" t="s">
        <v>1924</v>
      </c>
      <c r="H759" s="253">
        <v>45413</v>
      </c>
      <c r="I759" s="253">
        <v>45778</v>
      </c>
      <c r="J759" s="48">
        <v>33000</v>
      </c>
      <c r="K759" s="265"/>
      <c r="L759" s="182">
        <f t="shared" si="70"/>
        <v>1003.2</v>
      </c>
      <c r="M759" s="242">
        <v>8410.5300000000007</v>
      </c>
      <c r="N759" s="182">
        <f t="shared" si="71"/>
        <v>947.1</v>
      </c>
      <c r="O759" s="254">
        <v>0</v>
      </c>
      <c r="P759" s="182">
        <f t="shared" si="69"/>
        <v>22639.17</v>
      </c>
    </row>
    <row r="760" spans="1:16" s="220" customFormat="1" ht="15" customHeight="1" x14ac:dyDescent="0.25">
      <c r="A760" s="244">
        <v>752</v>
      </c>
      <c r="B760" s="53" t="s">
        <v>469</v>
      </c>
      <c r="C760" s="72" t="s">
        <v>470</v>
      </c>
      <c r="D760" s="252" t="s">
        <v>38</v>
      </c>
      <c r="E760" s="168" t="s">
        <v>2179</v>
      </c>
      <c r="F760" s="168" t="s">
        <v>1930</v>
      </c>
      <c r="G760" s="248" t="s">
        <v>1924</v>
      </c>
      <c r="H760" s="253">
        <v>45566</v>
      </c>
      <c r="I760" s="253">
        <v>45931</v>
      </c>
      <c r="J760" s="48">
        <v>84291.78</v>
      </c>
      <c r="K760" s="265"/>
      <c r="L760" s="182">
        <f t="shared" si="70"/>
        <v>2562.470112</v>
      </c>
      <c r="M760" s="242">
        <v>8410.5300000000007</v>
      </c>
      <c r="N760" s="182">
        <f t="shared" si="71"/>
        <v>2419.174086</v>
      </c>
      <c r="O760" s="254">
        <v>8518.84</v>
      </c>
      <c r="P760" s="182">
        <f t="shared" si="69"/>
        <v>62380.765802000009</v>
      </c>
    </row>
    <row r="761" spans="1:16" s="220" customFormat="1" ht="15" customHeight="1" x14ac:dyDescent="0.25">
      <c r="A761" s="244">
        <v>753</v>
      </c>
      <c r="B761" s="53" t="s">
        <v>2507</v>
      </c>
      <c r="C761" s="72" t="s">
        <v>2508</v>
      </c>
      <c r="D761" s="252" t="s">
        <v>51</v>
      </c>
      <c r="E761" s="168" t="s">
        <v>2878</v>
      </c>
      <c r="F761" s="168" t="s">
        <v>1930</v>
      </c>
      <c r="G761" s="248" t="s">
        <v>1924</v>
      </c>
      <c r="H761" s="253">
        <v>45474</v>
      </c>
      <c r="I761" s="253">
        <v>45839</v>
      </c>
      <c r="J761" s="48">
        <v>84292.35</v>
      </c>
      <c r="K761" s="265"/>
      <c r="L761" s="182">
        <f t="shared" si="70"/>
        <v>2562.4874400000003</v>
      </c>
      <c r="M761" s="242">
        <v>8410.5300000000007</v>
      </c>
      <c r="N761" s="182">
        <f t="shared" si="71"/>
        <v>2419.1904450000002</v>
      </c>
      <c r="O761" s="254">
        <v>4170</v>
      </c>
      <c r="P761" s="182">
        <f t="shared" si="69"/>
        <v>66730.14211500001</v>
      </c>
    </row>
    <row r="762" spans="1:16" s="220" customFormat="1" ht="15" customHeight="1" x14ac:dyDescent="0.25">
      <c r="A762" s="244">
        <v>754</v>
      </c>
      <c r="B762" s="53" t="s">
        <v>2881</v>
      </c>
      <c r="C762" s="72" t="s">
        <v>2889</v>
      </c>
      <c r="D762" s="252" t="s">
        <v>38</v>
      </c>
      <c r="E762" s="168" t="s">
        <v>2878</v>
      </c>
      <c r="F762" s="168" t="s">
        <v>1930</v>
      </c>
      <c r="G762" s="248" t="s">
        <v>1924</v>
      </c>
      <c r="H762" s="253">
        <v>45839</v>
      </c>
      <c r="I762" s="253">
        <v>46204</v>
      </c>
      <c r="J762" s="48">
        <v>85000</v>
      </c>
      <c r="K762" s="265"/>
      <c r="L762" s="182">
        <f>+J762/100*3.04</f>
        <v>2584</v>
      </c>
      <c r="M762" s="242">
        <v>8576.9825000000001</v>
      </c>
      <c r="N762" s="182">
        <f>+J762/100*2.87</f>
        <v>2439.5</v>
      </c>
      <c r="O762" s="254"/>
      <c r="P762" s="182">
        <f>+J762-L762-M762-N762-O762</f>
        <v>71399.517500000002</v>
      </c>
    </row>
    <row r="763" spans="1:16" s="220" customFormat="1" ht="15" customHeight="1" x14ac:dyDescent="0.25">
      <c r="A763" s="244">
        <v>755</v>
      </c>
      <c r="B763" s="53" t="s">
        <v>742</v>
      </c>
      <c r="C763" s="72" t="s">
        <v>743</v>
      </c>
      <c r="D763" s="252" t="s">
        <v>38</v>
      </c>
      <c r="E763" s="168" t="s">
        <v>2036</v>
      </c>
      <c r="F763" s="168" t="s">
        <v>1930</v>
      </c>
      <c r="G763" s="248" t="s">
        <v>1924</v>
      </c>
      <c r="H763" s="253">
        <v>45413</v>
      </c>
      <c r="I763" s="253">
        <v>45778</v>
      </c>
      <c r="J763" s="48">
        <v>84291.78</v>
      </c>
      <c r="K763" s="265"/>
      <c r="L763" s="182">
        <f t="shared" si="70"/>
        <v>2562.470112</v>
      </c>
      <c r="M763" s="242">
        <v>8410.5300000000007</v>
      </c>
      <c r="N763" s="182">
        <f t="shared" si="71"/>
        <v>2419.174086</v>
      </c>
      <c r="O763" s="254">
        <v>1715.46</v>
      </c>
      <c r="P763" s="182">
        <f t="shared" si="69"/>
        <v>69184.145801999999</v>
      </c>
    </row>
    <row r="764" spans="1:16" s="220" customFormat="1" ht="15" customHeight="1" x14ac:dyDescent="0.25">
      <c r="A764" s="244">
        <v>756</v>
      </c>
      <c r="B764" s="53" t="s">
        <v>451</v>
      </c>
      <c r="C764" s="72" t="s">
        <v>452</v>
      </c>
      <c r="D764" s="252" t="s">
        <v>38</v>
      </c>
      <c r="E764" s="168" t="s">
        <v>2070</v>
      </c>
      <c r="F764" s="168" t="s">
        <v>1930</v>
      </c>
      <c r="G764" s="248" t="s">
        <v>1924</v>
      </c>
      <c r="H764" s="253">
        <v>45598</v>
      </c>
      <c r="I764" s="253">
        <v>45963</v>
      </c>
      <c r="J764" s="48">
        <v>84292.35</v>
      </c>
      <c r="K764" s="265"/>
      <c r="L764" s="182">
        <f t="shared" ref="L764:L772" si="72">+J764/100*3.04</f>
        <v>2562.4874400000003</v>
      </c>
      <c r="M764" s="242">
        <v>7981.74</v>
      </c>
      <c r="N764" s="182">
        <f t="shared" ref="N764:N772" si="73">+J764/100*2.87</f>
        <v>2419.1904450000002</v>
      </c>
      <c r="O764" s="254">
        <v>1715.46</v>
      </c>
      <c r="P764" s="182">
        <f t="shared" ref="P764:P772" si="74">+J764-L764-M764-N764-O764</f>
        <v>69613.472114999997</v>
      </c>
    </row>
    <row r="765" spans="1:16" s="220" customFormat="1" ht="15" customHeight="1" x14ac:dyDescent="0.25">
      <c r="A765" s="244">
        <v>757</v>
      </c>
      <c r="B765" s="53" t="s">
        <v>1530</v>
      </c>
      <c r="C765" s="72" t="s">
        <v>1531</v>
      </c>
      <c r="D765" s="252" t="s">
        <v>38</v>
      </c>
      <c r="E765" s="168" t="s">
        <v>2105</v>
      </c>
      <c r="F765" s="168" t="s">
        <v>1930</v>
      </c>
      <c r="G765" s="248" t="s">
        <v>1924</v>
      </c>
      <c r="H765" s="253">
        <v>45676</v>
      </c>
      <c r="I765" s="253">
        <v>46041</v>
      </c>
      <c r="J765" s="48">
        <v>78672.3</v>
      </c>
      <c r="K765" s="265"/>
      <c r="L765" s="182">
        <f t="shared" si="72"/>
        <v>2391.6379200000001</v>
      </c>
      <c r="M765" s="242">
        <v>7088.63</v>
      </c>
      <c r="N765" s="182">
        <f t="shared" si="73"/>
        <v>2257.8950100000002</v>
      </c>
      <c r="O765" s="254">
        <v>0</v>
      </c>
      <c r="P765" s="182">
        <f t="shared" si="74"/>
        <v>66934.137069999997</v>
      </c>
    </row>
    <row r="766" spans="1:16" s="220" customFormat="1" ht="15" customHeight="1" x14ac:dyDescent="0.25">
      <c r="A766" s="244">
        <v>758</v>
      </c>
      <c r="B766" s="53" t="s">
        <v>114</v>
      </c>
      <c r="C766" s="72" t="s">
        <v>115</v>
      </c>
      <c r="D766" s="252" t="s">
        <v>51</v>
      </c>
      <c r="E766" s="168" t="s">
        <v>2070</v>
      </c>
      <c r="F766" s="168" t="s">
        <v>1930</v>
      </c>
      <c r="G766" s="248" t="s">
        <v>1924</v>
      </c>
      <c r="H766" s="253">
        <v>45536</v>
      </c>
      <c r="I766" s="253">
        <v>45901</v>
      </c>
      <c r="J766" s="48">
        <v>84292.35</v>
      </c>
      <c r="K766" s="265"/>
      <c r="L766" s="182">
        <f t="shared" si="72"/>
        <v>2562.4874400000003</v>
      </c>
      <c r="M766" s="242">
        <v>8410.5300000000007</v>
      </c>
      <c r="N766" s="182">
        <f t="shared" si="73"/>
        <v>2419.1904450000002</v>
      </c>
      <c r="O766" s="254">
        <v>22130.43</v>
      </c>
      <c r="P766" s="182">
        <f t="shared" si="74"/>
        <v>48769.712115000009</v>
      </c>
    </row>
    <row r="767" spans="1:16" s="220" customFormat="1" ht="15" customHeight="1" x14ac:dyDescent="0.25">
      <c r="A767" s="244">
        <v>759</v>
      </c>
      <c r="B767" s="53" t="s">
        <v>861</v>
      </c>
      <c r="C767" s="72" t="s">
        <v>862</v>
      </c>
      <c r="D767" s="252" t="s">
        <v>38</v>
      </c>
      <c r="E767" s="168" t="s">
        <v>2070</v>
      </c>
      <c r="F767" s="168" t="s">
        <v>1930</v>
      </c>
      <c r="G767" s="248" t="s">
        <v>1924</v>
      </c>
      <c r="H767" s="253">
        <v>45536</v>
      </c>
      <c r="I767" s="253">
        <v>45901</v>
      </c>
      <c r="J767" s="48">
        <v>84292.35</v>
      </c>
      <c r="K767" s="265"/>
      <c r="L767" s="182">
        <f t="shared" si="72"/>
        <v>2562.4874400000003</v>
      </c>
      <c r="M767" s="242">
        <v>8410.5300000000007</v>
      </c>
      <c r="N767" s="182">
        <f t="shared" si="73"/>
        <v>2419.1904450000002</v>
      </c>
      <c r="O767" s="254">
        <v>0</v>
      </c>
      <c r="P767" s="182">
        <f t="shared" si="74"/>
        <v>70900.14211500001</v>
      </c>
    </row>
    <row r="768" spans="1:16" s="220" customFormat="1" ht="15" customHeight="1" x14ac:dyDescent="0.25">
      <c r="A768" s="244">
        <v>760</v>
      </c>
      <c r="B768" s="53" t="s">
        <v>516</v>
      </c>
      <c r="C768" s="72" t="s">
        <v>517</v>
      </c>
      <c r="D768" s="252" t="s">
        <v>38</v>
      </c>
      <c r="E768" s="168" t="s">
        <v>2070</v>
      </c>
      <c r="F768" s="168" t="s">
        <v>1930</v>
      </c>
      <c r="G768" s="248" t="s">
        <v>1924</v>
      </c>
      <c r="H768" s="253">
        <v>45366</v>
      </c>
      <c r="I768" s="253">
        <v>45731</v>
      </c>
      <c r="J768" s="48">
        <v>84292.35</v>
      </c>
      <c r="K768" s="265"/>
      <c r="L768" s="182">
        <f t="shared" si="72"/>
        <v>2562.4874400000003</v>
      </c>
      <c r="M768" s="242">
        <v>8410.5300000000007</v>
      </c>
      <c r="N768" s="182">
        <f t="shared" si="73"/>
        <v>2419.1904450000002</v>
      </c>
      <c r="O768" s="254">
        <v>0</v>
      </c>
      <c r="P768" s="182">
        <f t="shared" si="74"/>
        <v>70900.14211500001</v>
      </c>
    </row>
    <row r="769" spans="1:16" s="220" customFormat="1" ht="15" customHeight="1" x14ac:dyDescent="0.25">
      <c r="A769" s="244">
        <v>761</v>
      </c>
      <c r="B769" s="53" t="s">
        <v>2880</v>
      </c>
      <c r="C769" s="72" t="s">
        <v>2886</v>
      </c>
      <c r="D769" s="252" t="s">
        <v>51</v>
      </c>
      <c r="E769" s="168" t="s">
        <v>2907</v>
      </c>
      <c r="F769" s="168" t="s">
        <v>1930</v>
      </c>
      <c r="G769" s="248" t="s">
        <v>1924</v>
      </c>
      <c r="H769" s="253">
        <v>45839</v>
      </c>
      <c r="I769" s="253">
        <v>46204</v>
      </c>
      <c r="J769" s="48">
        <v>76629.41</v>
      </c>
      <c r="K769" s="265"/>
      <c r="L769" s="182">
        <f t="shared" si="72"/>
        <v>2329.5340640000004</v>
      </c>
      <c r="M769" s="242">
        <v>6615.998373800001</v>
      </c>
      <c r="N769" s="182">
        <f t="shared" si="73"/>
        <v>2199.2640670000001</v>
      </c>
      <c r="O769" s="254"/>
      <c r="P769" s="182">
        <f t="shared" si="74"/>
        <v>65484.613495199999</v>
      </c>
    </row>
    <row r="770" spans="1:16" s="220" customFormat="1" ht="15" customHeight="1" x14ac:dyDescent="0.25">
      <c r="A770" s="244">
        <v>762</v>
      </c>
      <c r="B770" s="53" t="s">
        <v>1726</v>
      </c>
      <c r="C770" s="72" t="s">
        <v>2692</v>
      </c>
      <c r="D770" s="252" t="s">
        <v>38</v>
      </c>
      <c r="E770" s="168" t="s">
        <v>2109</v>
      </c>
      <c r="F770" s="168" t="s">
        <v>1930</v>
      </c>
      <c r="G770" s="248" t="s">
        <v>1924</v>
      </c>
      <c r="H770" s="253">
        <v>45689</v>
      </c>
      <c r="I770" s="253">
        <v>46054</v>
      </c>
      <c r="J770" s="48">
        <v>78672.3</v>
      </c>
      <c r="K770" s="265"/>
      <c r="L770" s="182">
        <f t="shared" si="72"/>
        <v>2391.6379200000001</v>
      </c>
      <c r="M770" s="242">
        <v>8410.5300000000007</v>
      </c>
      <c r="N770" s="182">
        <f t="shared" si="73"/>
        <v>2257.8950100000002</v>
      </c>
      <c r="O770" s="254"/>
      <c r="P770" s="182">
        <f t="shared" si="74"/>
        <v>65612.237070000003</v>
      </c>
    </row>
    <row r="771" spans="1:16" s="220" customFormat="1" ht="15" customHeight="1" x14ac:dyDescent="0.25">
      <c r="A771" s="244">
        <v>763</v>
      </c>
      <c r="B771" s="53" t="s">
        <v>2753</v>
      </c>
      <c r="C771" s="72" t="s">
        <v>2754</v>
      </c>
      <c r="D771" s="252" t="s">
        <v>51</v>
      </c>
      <c r="E771" s="168" t="s">
        <v>2109</v>
      </c>
      <c r="F771" s="168" t="s">
        <v>1930</v>
      </c>
      <c r="G771" s="248" t="s">
        <v>1924</v>
      </c>
      <c r="H771" s="253">
        <v>45717</v>
      </c>
      <c r="I771" s="253">
        <v>46082</v>
      </c>
      <c r="J771" s="48">
        <v>78672.3</v>
      </c>
      <c r="K771" s="265"/>
      <c r="L771" s="182">
        <f t="shared" si="72"/>
        <v>2391.6379200000001</v>
      </c>
      <c r="M771" s="242">
        <v>8410.5300000000007</v>
      </c>
      <c r="N771" s="182">
        <f t="shared" si="73"/>
        <v>2257.8950100000002</v>
      </c>
      <c r="O771" s="254">
        <v>0</v>
      </c>
      <c r="P771" s="182">
        <f t="shared" si="74"/>
        <v>65612.237070000003</v>
      </c>
    </row>
    <row r="772" spans="1:16" s="220" customFormat="1" ht="15" customHeight="1" x14ac:dyDescent="0.25">
      <c r="A772" s="244">
        <v>764</v>
      </c>
      <c r="B772" s="53" t="s">
        <v>2755</v>
      </c>
      <c r="C772" s="72" t="s">
        <v>2756</v>
      </c>
      <c r="D772" s="252" t="s">
        <v>38</v>
      </c>
      <c r="E772" s="168" t="s">
        <v>2109</v>
      </c>
      <c r="F772" s="168" t="s">
        <v>1930</v>
      </c>
      <c r="G772" s="248" t="s">
        <v>1924</v>
      </c>
      <c r="H772" s="253">
        <v>45717</v>
      </c>
      <c r="I772" s="253">
        <v>46082</v>
      </c>
      <c r="J772" s="48">
        <v>78672.3</v>
      </c>
      <c r="K772" s="265"/>
      <c r="L772" s="182">
        <f t="shared" si="72"/>
        <v>2391.6379200000001</v>
      </c>
      <c r="M772" s="242">
        <v>8410.5300000000007</v>
      </c>
      <c r="N772" s="182">
        <f t="shared" si="73"/>
        <v>2257.8950100000002</v>
      </c>
      <c r="O772" s="254">
        <v>0</v>
      </c>
      <c r="P772" s="182">
        <f t="shared" si="74"/>
        <v>65612.237070000003</v>
      </c>
    </row>
    <row r="773" spans="1:16" s="220" customFormat="1" ht="15" customHeight="1" x14ac:dyDescent="0.25">
      <c r="A773" s="244">
        <v>765</v>
      </c>
      <c r="B773" s="53" t="s">
        <v>1534</v>
      </c>
      <c r="C773" s="72" t="s">
        <v>1535</v>
      </c>
      <c r="D773" s="252" t="s">
        <v>38</v>
      </c>
      <c r="E773" s="168" t="s">
        <v>2040</v>
      </c>
      <c r="F773" s="168" t="s">
        <v>1930</v>
      </c>
      <c r="G773" s="248" t="s">
        <v>1924</v>
      </c>
      <c r="H773" s="253">
        <v>45536</v>
      </c>
      <c r="I773" s="253">
        <v>45901</v>
      </c>
      <c r="J773" s="48">
        <v>23100</v>
      </c>
      <c r="K773" s="265"/>
      <c r="L773" s="182">
        <f t="shared" si="70"/>
        <v>702.24</v>
      </c>
      <c r="M773" s="242"/>
      <c r="N773" s="182">
        <f t="shared" si="71"/>
        <v>662.97</v>
      </c>
      <c r="O773" s="254">
        <v>1025</v>
      </c>
      <c r="P773" s="182">
        <f t="shared" si="69"/>
        <v>20709.789999999997</v>
      </c>
    </row>
    <row r="774" spans="1:16" s="220" customFormat="1" ht="15" customHeight="1" x14ac:dyDescent="0.25">
      <c r="A774" s="244">
        <v>766</v>
      </c>
      <c r="B774" s="53" t="s">
        <v>821</v>
      </c>
      <c r="C774" s="72" t="s">
        <v>822</v>
      </c>
      <c r="D774" s="252" t="s">
        <v>51</v>
      </c>
      <c r="E774" s="168" t="s">
        <v>2942</v>
      </c>
      <c r="F774" s="168" t="s">
        <v>1930</v>
      </c>
      <c r="G774" s="248" t="s">
        <v>1924</v>
      </c>
      <c r="H774" s="253">
        <v>45536</v>
      </c>
      <c r="I774" s="253">
        <v>45901</v>
      </c>
      <c r="J774" s="48">
        <v>45000</v>
      </c>
      <c r="K774" s="265"/>
      <c r="L774" s="182">
        <f t="shared" si="70"/>
        <v>1368</v>
      </c>
      <c r="M774" s="242"/>
      <c r="N774" s="182">
        <f t="shared" si="71"/>
        <v>1291.5</v>
      </c>
      <c r="O774" s="254">
        <v>0</v>
      </c>
      <c r="P774" s="182">
        <f t="shared" si="69"/>
        <v>42340.5</v>
      </c>
    </row>
    <row r="775" spans="1:16" s="220" customFormat="1" ht="15" customHeight="1" x14ac:dyDescent="0.25">
      <c r="A775" s="244">
        <v>767</v>
      </c>
      <c r="B775" s="53" t="s">
        <v>445</v>
      </c>
      <c r="C775" s="72" t="s">
        <v>446</v>
      </c>
      <c r="D775" s="252" t="s">
        <v>51</v>
      </c>
      <c r="E775" s="168" t="s">
        <v>2016</v>
      </c>
      <c r="F775" s="168" t="s">
        <v>1930</v>
      </c>
      <c r="G775" s="248" t="s">
        <v>1924</v>
      </c>
      <c r="H775" s="253">
        <v>45292</v>
      </c>
      <c r="I775" s="253">
        <v>45658</v>
      </c>
      <c r="J775" s="48">
        <v>38153.120000000003</v>
      </c>
      <c r="K775" s="265"/>
      <c r="L775" s="182">
        <f t="shared" si="70"/>
        <v>1159.8548479999999</v>
      </c>
      <c r="M775" s="242"/>
      <c r="N775" s="182">
        <f t="shared" si="71"/>
        <v>1094.9945440000001</v>
      </c>
      <c r="O775" s="254">
        <v>0</v>
      </c>
      <c r="P775" s="182">
        <f t="shared" si="69"/>
        <v>35898.270607999999</v>
      </c>
    </row>
    <row r="776" spans="1:16" s="220" customFormat="1" ht="15" customHeight="1" x14ac:dyDescent="0.25">
      <c r="A776" s="244">
        <v>768</v>
      </c>
      <c r="B776" s="53" t="s">
        <v>106</v>
      </c>
      <c r="C776" s="72" t="s">
        <v>107</v>
      </c>
      <c r="D776" s="252" t="s">
        <v>38</v>
      </c>
      <c r="E776" s="168" t="s">
        <v>2016</v>
      </c>
      <c r="F776" s="168" t="s">
        <v>1930</v>
      </c>
      <c r="G776" s="248" t="s">
        <v>1924</v>
      </c>
      <c r="H776" s="253">
        <v>45566</v>
      </c>
      <c r="I776" s="253">
        <v>45931</v>
      </c>
      <c r="J776" s="48">
        <v>38153.120000000003</v>
      </c>
      <c r="K776" s="265"/>
      <c r="L776" s="182">
        <f t="shared" si="70"/>
        <v>1159.8548479999999</v>
      </c>
      <c r="M776" s="242"/>
      <c r="N776" s="182">
        <f t="shared" si="71"/>
        <v>1094.9945440000001</v>
      </c>
      <c r="O776" s="254">
        <v>0</v>
      </c>
      <c r="P776" s="182">
        <f t="shared" si="69"/>
        <v>35898.270607999999</v>
      </c>
    </row>
    <row r="777" spans="1:16" s="220" customFormat="1" ht="15" customHeight="1" x14ac:dyDescent="0.25">
      <c r="A777" s="244">
        <v>769</v>
      </c>
      <c r="B777" s="53" t="s">
        <v>188</v>
      </c>
      <c r="C777" s="72" t="s">
        <v>189</v>
      </c>
      <c r="D777" s="252" t="s">
        <v>51</v>
      </c>
      <c r="E777" s="168" t="s">
        <v>2016</v>
      </c>
      <c r="F777" s="168" t="s">
        <v>1930</v>
      </c>
      <c r="G777" s="248" t="s">
        <v>1924</v>
      </c>
      <c r="H777" s="253">
        <v>45566</v>
      </c>
      <c r="I777" s="253">
        <v>45931</v>
      </c>
      <c r="J777" s="48">
        <v>38153.120000000003</v>
      </c>
      <c r="K777" s="265"/>
      <c r="L777" s="182">
        <f t="shared" si="70"/>
        <v>1159.8548479999999</v>
      </c>
      <c r="M777" s="242"/>
      <c r="N777" s="182">
        <f t="shared" si="71"/>
        <v>1094.9945440000001</v>
      </c>
      <c r="O777" s="254">
        <v>0</v>
      </c>
      <c r="P777" s="182">
        <f t="shared" si="69"/>
        <v>35898.270607999999</v>
      </c>
    </row>
    <row r="778" spans="1:16" s="220" customFormat="1" ht="15" customHeight="1" x14ac:dyDescent="0.25">
      <c r="A778" s="244">
        <v>770</v>
      </c>
      <c r="B778" s="53" t="s">
        <v>645</v>
      </c>
      <c r="C778" s="72" t="s">
        <v>646</v>
      </c>
      <c r="D778" s="252" t="s">
        <v>51</v>
      </c>
      <c r="E778" s="168" t="s">
        <v>2016</v>
      </c>
      <c r="F778" s="168" t="s">
        <v>1930</v>
      </c>
      <c r="G778" s="248" t="s">
        <v>1924</v>
      </c>
      <c r="H778" s="253">
        <v>45292</v>
      </c>
      <c r="I778" s="253">
        <v>45658</v>
      </c>
      <c r="J778" s="48">
        <v>38153.120000000003</v>
      </c>
      <c r="K778" s="265"/>
      <c r="L778" s="182">
        <f t="shared" si="70"/>
        <v>1159.8548479999999</v>
      </c>
      <c r="M778" s="242"/>
      <c r="N778" s="182">
        <f t="shared" si="71"/>
        <v>1094.9945440000001</v>
      </c>
      <c r="O778" s="254">
        <v>1965</v>
      </c>
      <c r="P778" s="182">
        <f t="shared" si="69"/>
        <v>33933.270607999999</v>
      </c>
    </row>
    <row r="779" spans="1:16" s="220" customFormat="1" ht="15" customHeight="1" x14ac:dyDescent="0.25">
      <c r="A779" s="244">
        <v>771</v>
      </c>
      <c r="B779" s="53" t="s">
        <v>652</v>
      </c>
      <c r="C779" s="72" t="s">
        <v>653</v>
      </c>
      <c r="D779" s="252" t="s">
        <v>51</v>
      </c>
      <c r="E779" s="168" t="s">
        <v>2016</v>
      </c>
      <c r="F779" s="168" t="s">
        <v>1930</v>
      </c>
      <c r="G779" s="248" t="s">
        <v>1924</v>
      </c>
      <c r="H779" s="253">
        <v>45292</v>
      </c>
      <c r="I779" s="253">
        <v>45658</v>
      </c>
      <c r="J779" s="48">
        <v>38153.120000000003</v>
      </c>
      <c r="K779" s="265"/>
      <c r="L779" s="182">
        <f t="shared" si="70"/>
        <v>1159.8548479999999</v>
      </c>
      <c r="M779" s="242"/>
      <c r="N779" s="182">
        <f t="shared" si="71"/>
        <v>1094.9945440000001</v>
      </c>
      <c r="O779" s="254">
        <v>0</v>
      </c>
      <c r="P779" s="182">
        <f t="shared" si="69"/>
        <v>35898.270607999999</v>
      </c>
    </row>
    <row r="780" spans="1:16" s="220" customFormat="1" ht="15" customHeight="1" x14ac:dyDescent="0.25">
      <c r="A780" s="244">
        <v>772</v>
      </c>
      <c r="B780" s="53" t="s">
        <v>275</v>
      </c>
      <c r="C780" s="72" t="s">
        <v>276</v>
      </c>
      <c r="D780" s="252" t="s">
        <v>51</v>
      </c>
      <c r="E780" s="168" t="s">
        <v>2016</v>
      </c>
      <c r="F780" s="168" t="s">
        <v>1930</v>
      </c>
      <c r="G780" s="248" t="s">
        <v>1924</v>
      </c>
      <c r="H780" s="253">
        <v>45597</v>
      </c>
      <c r="I780" s="253">
        <v>45962</v>
      </c>
      <c r="J780" s="48">
        <v>34650</v>
      </c>
      <c r="K780" s="265"/>
      <c r="L780" s="182">
        <f t="shared" si="70"/>
        <v>1053.3599999999999</v>
      </c>
      <c r="M780" s="242"/>
      <c r="N780" s="182">
        <f t="shared" si="71"/>
        <v>994.45500000000004</v>
      </c>
      <c r="O780" s="254">
        <v>0</v>
      </c>
      <c r="P780" s="182">
        <f t="shared" si="69"/>
        <v>32602.184999999998</v>
      </c>
    </row>
    <row r="781" spans="1:16" s="220" customFormat="1" ht="15" customHeight="1" x14ac:dyDescent="0.25">
      <c r="A781" s="244">
        <v>773</v>
      </c>
      <c r="B781" s="53" t="s">
        <v>1807</v>
      </c>
      <c r="C781" s="72" t="s">
        <v>1808</v>
      </c>
      <c r="D781" s="252" t="s">
        <v>51</v>
      </c>
      <c r="E781" s="168" t="s">
        <v>2016</v>
      </c>
      <c r="F781" s="168" t="s">
        <v>1930</v>
      </c>
      <c r="G781" s="248" t="s">
        <v>1924</v>
      </c>
      <c r="H781" s="253">
        <v>45536</v>
      </c>
      <c r="I781" s="253">
        <v>45901</v>
      </c>
      <c r="J781" s="48">
        <v>38153.120000000003</v>
      </c>
      <c r="K781" s="265"/>
      <c r="L781" s="182">
        <f t="shared" si="70"/>
        <v>1159.8548479999999</v>
      </c>
      <c r="M781" s="242"/>
      <c r="N781" s="182">
        <f t="shared" si="71"/>
        <v>1094.9945440000001</v>
      </c>
      <c r="O781" s="254">
        <v>0</v>
      </c>
      <c r="P781" s="182">
        <f t="shared" si="69"/>
        <v>35898.270607999999</v>
      </c>
    </row>
    <row r="782" spans="1:16" s="220" customFormat="1" ht="15" customHeight="1" x14ac:dyDescent="0.25">
      <c r="A782" s="244">
        <v>774</v>
      </c>
      <c r="B782" s="53" t="s">
        <v>96</v>
      </c>
      <c r="C782" s="72" t="s">
        <v>97</v>
      </c>
      <c r="D782" s="252" t="s">
        <v>51</v>
      </c>
      <c r="E782" s="168" t="s">
        <v>2016</v>
      </c>
      <c r="F782" s="168" t="s">
        <v>1930</v>
      </c>
      <c r="G782" s="248" t="s">
        <v>1924</v>
      </c>
      <c r="H782" s="253">
        <v>45627</v>
      </c>
      <c r="I782" s="253">
        <v>45992</v>
      </c>
      <c r="J782" s="48">
        <v>38153.1</v>
      </c>
      <c r="K782" s="265"/>
      <c r="L782" s="182">
        <f t="shared" si="70"/>
        <v>1159.8542400000001</v>
      </c>
      <c r="M782" s="242">
        <v>8410.5300000000007</v>
      </c>
      <c r="N782" s="182">
        <f t="shared" si="71"/>
        <v>1094.99397</v>
      </c>
      <c r="O782" s="254">
        <v>0</v>
      </c>
      <c r="P782" s="182">
        <f t="shared" si="69"/>
        <v>27487.72179</v>
      </c>
    </row>
    <row r="783" spans="1:16" s="220" customFormat="1" ht="15" customHeight="1" x14ac:dyDescent="0.25">
      <c r="A783" s="244">
        <v>775</v>
      </c>
      <c r="B783" s="53" t="s">
        <v>175</v>
      </c>
      <c r="C783" s="72" t="s">
        <v>176</v>
      </c>
      <c r="D783" s="252" t="s">
        <v>38</v>
      </c>
      <c r="E783" s="168" t="s">
        <v>2016</v>
      </c>
      <c r="F783" s="168" t="s">
        <v>1930</v>
      </c>
      <c r="G783" s="248" t="s">
        <v>1924</v>
      </c>
      <c r="H783" s="253">
        <v>45536</v>
      </c>
      <c r="I783" s="253">
        <v>45901</v>
      </c>
      <c r="J783" s="48">
        <v>34650</v>
      </c>
      <c r="K783" s="265"/>
      <c r="L783" s="182">
        <f t="shared" si="70"/>
        <v>1053.3599999999999</v>
      </c>
      <c r="M783" s="242"/>
      <c r="N783" s="182">
        <f t="shared" si="71"/>
        <v>994.45500000000004</v>
      </c>
      <c r="O783" s="254">
        <v>2370</v>
      </c>
      <c r="P783" s="182">
        <f t="shared" si="69"/>
        <v>30232.184999999998</v>
      </c>
    </row>
    <row r="784" spans="1:16" s="220" customFormat="1" ht="15" customHeight="1" x14ac:dyDescent="0.25">
      <c r="A784" s="244">
        <v>776</v>
      </c>
      <c r="B784" s="53" t="s">
        <v>664</v>
      </c>
      <c r="C784" s="72" t="s">
        <v>665</v>
      </c>
      <c r="D784" s="252" t="s">
        <v>51</v>
      </c>
      <c r="E784" s="168" t="s">
        <v>2016</v>
      </c>
      <c r="F784" s="168" t="s">
        <v>1930</v>
      </c>
      <c r="G784" s="248" t="s">
        <v>1924</v>
      </c>
      <c r="H784" s="253">
        <v>45413</v>
      </c>
      <c r="I784" s="253">
        <v>45778</v>
      </c>
      <c r="J784" s="48">
        <v>34650</v>
      </c>
      <c r="K784" s="265"/>
      <c r="L784" s="182">
        <f t="shared" si="70"/>
        <v>1053.3599999999999</v>
      </c>
      <c r="M784" s="242"/>
      <c r="N784" s="182">
        <f t="shared" si="71"/>
        <v>994.45500000000004</v>
      </c>
      <c r="O784" s="254"/>
      <c r="P784" s="182">
        <f t="shared" si="69"/>
        <v>32602.184999999998</v>
      </c>
    </row>
    <row r="785" spans="1:16" s="220" customFormat="1" ht="15" customHeight="1" x14ac:dyDescent="0.25">
      <c r="A785" s="244">
        <v>777</v>
      </c>
      <c r="B785" s="53" t="s">
        <v>1059</v>
      </c>
      <c r="C785" s="72" t="s">
        <v>1060</v>
      </c>
      <c r="D785" s="252" t="s">
        <v>51</v>
      </c>
      <c r="E785" s="168" t="s">
        <v>2016</v>
      </c>
      <c r="F785" s="168" t="s">
        <v>1930</v>
      </c>
      <c r="G785" s="248" t="s">
        <v>1924</v>
      </c>
      <c r="H785" s="253">
        <v>45521</v>
      </c>
      <c r="I785" s="253">
        <v>45886</v>
      </c>
      <c r="J785" s="48">
        <v>34650</v>
      </c>
      <c r="K785" s="265"/>
      <c r="L785" s="182">
        <f t="shared" si="70"/>
        <v>1053.3599999999999</v>
      </c>
      <c r="M785" s="242"/>
      <c r="N785" s="182">
        <f t="shared" si="71"/>
        <v>994.45500000000004</v>
      </c>
      <c r="O785" s="254">
        <v>0</v>
      </c>
      <c r="P785" s="182">
        <f t="shared" si="69"/>
        <v>32602.184999999998</v>
      </c>
    </row>
    <row r="786" spans="1:16" s="220" customFormat="1" ht="15" customHeight="1" x14ac:dyDescent="0.25">
      <c r="A786" s="244">
        <v>778</v>
      </c>
      <c r="B786" s="53" t="s">
        <v>465</v>
      </c>
      <c r="C786" s="72" t="s">
        <v>466</v>
      </c>
      <c r="D786" s="252" t="s">
        <v>51</v>
      </c>
      <c r="E786" s="168" t="s">
        <v>2016</v>
      </c>
      <c r="F786" s="168" t="s">
        <v>1930</v>
      </c>
      <c r="G786" s="248" t="s">
        <v>1924</v>
      </c>
      <c r="H786" s="253">
        <v>45387</v>
      </c>
      <c r="I786" s="253">
        <v>45752</v>
      </c>
      <c r="J786" s="48">
        <v>34650</v>
      </c>
      <c r="K786" s="265"/>
      <c r="L786" s="182">
        <f t="shared" si="70"/>
        <v>1053.3599999999999</v>
      </c>
      <c r="M786" s="242"/>
      <c r="N786" s="182">
        <f t="shared" si="71"/>
        <v>994.45500000000004</v>
      </c>
      <c r="O786" s="254">
        <v>0</v>
      </c>
      <c r="P786" s="182">
        <f t="shared" si="69"/>
        <v>32602.184999999998</v>
      </c>
    </row>
    <row r="787" spans="1:16" s="220" customFormat="1" ht="15" customHeight="1" x14ac:dyDescent="0.25">
      <c r="A787" s="244">
        <v>779</v>
      </c>
      <c r="B787" s="53" t="s">
        <v>704</v>
      </c>
      <c r="C787" s="72" t="s">
        <v>705</v>
      </c>
      <c r="D787" s="252" t="s">
        <v>51</v>
      </c>
      <c r="E787" s="168" t="s">
        <v>2016</v>
      </c>
      <c r="F787" s="168" t="s">
        <v>1930</v>
      </c>
      <c r="G787" s="248" t="s">
        <v>1924</v>
      </c>
      <c r="H787" s="253">
        <v>45597</v>
      </c>
      <c r="I787" s="253">
        <v>45962</v>
      </c>
      <c r="J787" s="48">
        <v>38153.120000000003</v>
      </c>
      <c r="K787" s="265"/>
      <c r="L787" s="182">
        <f t="shared" si="70"/>
        <v>1159.8548479999999</v>
      </c>
      <c r="M787" s="242"/>
      <c r="N787" s="182">
        <f t="shared" si="71"/>
        <v>1094.9945440000001</v>
      </c>
      <c r="O787" s="254">
        <v>5146.38</v>
      </c>
      <c r="P787" s="182">
        <f t="shared" si="69"/>
        <v>30751.890607999998</v>
      </c>
    </row>
    <row r="788" spans="1:16" s="220" customFormat="1" ht="15" customHeight="1" x14ac:dyDescent="0.25">
      <c r="A788" s="244">
        <v>780</v>
      </c>
      <c r="B788" s="53" t="s">
        <v>1117</v>
      </c>
      <c r="C788" s="72" t="s">
        <v>1118</v>
      </c>
      <c r="D788" s="252" t="s">
        <v>51</v>
      </c>
      <c r="E788" s="168" t="s">
        <v>2016</v>
      </c>
      <c r="F788" s="168" t="s">
        <v>1930</v>
      </c>
      <c r="G788" s="248" t="s">
        <v>1924</v>
      </c>
      <c r="H788" s="253">
        <v>45575</v>
      </c>
      <c r="I788" s="253">
        <v>45940</v>
      </c>
      <c r="J788" s="48">
        <v>38153.120000000003</v>
      </c>
      <c r="K788" s="265"/>
      <c r="L788" s="182">
        <f t="shared" si="70"/>
        <v>1159.8548479999999</v>
      </c>
      <c r="M788" s="242"/>
      <c r="N788" s="182">
        <f t="shared" si="71"/>
        <v>1094.9945440000001</v>
      </c>
      <c r="O788" s="254">
        <v>0</v>
      </c>
      <c r="P788" s="182">
        <f t="shared" si="69"/>
        <v>35898.270607999999</v>
      </c>
    </row>
    <row r="789" spans="1:16" s="220" customFormat="1" ht="15" customHeight="1" x14ac:dyDescent="0.25">
      <c r="A789" s="244">
        <v>781</v>
      </c>
      <c r="B789" s="53" t="s">
        <v>981</v>
      </c>
      <c r="C789" s="72" t="s">
        <v>2333</v>
      </c>
      <c r="D789" s="252" t="s">
        <v>38</v>
      </c>
      <c r="E789" s="168" t="s">
        <v>2016</v>
      </c>
      <c r="F789" s="168" t="s">
        <v>1930</v>
      </c>
      <c r="G789" s="248" t="s">
        <v>1924</v>
      </c>
      <c r="H789" s="253">
        <v>45597</v>
      </c>
      <c r="I789" s="253">
        <v>45962</v>
      </c>
      <c r="J789" s="48">
        <v>38153.120000000003</v>
      </c>
      <c r="K789" s="265"/>
      <c r="L789" s="182">
        <f t="shared" si="70"/>
        <v>1159.8548479999999</v>
      </c>
      <c r="M789" s="242"/>
      <c r="N789" s="182">
        <f t="shared" si="71"/>
        <v>1094.9945440000001</v>
      </c>
      <c r="O789" s="254">
        <v>0</v>
      </c>
      <c r="P789" s="182">
        <f t="shared" si="69"/>
        <v>35898.270607999999</v>
      </c>
    </row>
    <row r="790" spans="1:16" s="220" customFormat="1" ht="15" customHeight="1" x14ac:dyDescent="0.25">
      <c r="A790" s="244">
        <v>782</v>
      </c>
      <c r="B790" s="53" t="s">
        <v>1314</v>
      </c>
      <c r="C790" s="72" t="s">
        <v>1315</v>
      </c>
      <c r="D790" s="252" t="s">
        <v>51</v>
      </c>
      <c r="E790" s="168" t="s">
        <v>2016</v>
      </c>
      <c r="F790" s="168" t="s">
        <v>1930</v>
      </c>
      <c r="G790" s="248" t="s">
        <v>1924</v>
      </c>
      <c r="H790" s="253">
        <v>45352</v>
      </c>
      <c r="I790" s="253">
        <v>45717</v>
      </c>
      <c r="J790" s="48">
        <v>34650</v>
      </c>
      <c r="K790" s="265"/>
      <c r="L790" s="182">
        <f t="shared" si="70"/>
        <v>1053.3599999999999</v>
      </c>
      <c r="M790" s="242"/>
      <c r="N790" s="182">
        <f t="shared" si="71"/>
        <v>994.45500000000004</v>
      </c>
      <c r="O790" s="254">
        <v>0</v>
      </c>
      <c r="P790" s="182">
        <f t="shared" si="69"/>
        <v>32602.184999999998</v>
      </c>
    </row>
    <row r="791" spans="1:16" s="220" customFormat="1" ht="15" customHeight="1" x14ac:dyDescent="0.25">
      <c r="A791" s="244">
        <v>783</v>
      </c>
      <c r="B791" s="53" t="s">
        <v>792</v>
      </c>
      <c r="C791" s="72" t="s">
        <v>793</v>
      </c>
      <c r="D791" s="252" t="s">
        <v>38</v>
      </c>
      <c r="E791" s="168" t="s">
        <v>2016</v>
      </c>
      <c r="F791" s="168" t="s">
        <v>1930</v>
      </c>
      <c r="G791" s="248" t="s">
        <v>1924</v>
      </c>
      <c r="H791" s="253">
        <v>45536</v>
      </c>
      <c r="I791" s="253">
        <v>45901</v>
      </c>
      <c r="J791" s="48">
        <v>34650</v>
      </c>
      <c r="K791" s="265"/>
      <c r="L791" s="182">
        <f t="shared" si="70"/>
        <v>1053.3599999999999</v>
      </c>
      <c r="M791" s="242"/>
      <c r="N791" s="182">
        <f t="shared" si="71"/>
        <v>994.45500000000004</v>
      </c>
      <c r="O791" s="254">
        <v>0</v>
      </c>
      <c r="P791" s="182">
        <f t="shared" si="69"/>
        <v>32602.184999999998</v>
      </c>
    </row>
    <row r="792" spans="1:16" s="220" customFormat="1" ht="15" customHeight="1" x14ac:dyDescent="0.25">
      <c r="A792" s="244">
        <v>784</v>
      </c>
      <c r="B792" s="53" t="s">
        <v>2639</v>
      </c>
      <c r="C792" s="72" t="s">
        <v>2640</v>
      </c>
      <c r="D792" s="252" t="s">
        <v>38</v>
      </c>
      <c r="E792" s="168" t="s">
        <v>2016</v>
      </c>
      <c r="F792" s="168" t="s">
        <v>1930</v>
      </c>
      <c r="G792" s="248" t="s">
        <v>1924</v>
      </c>
      <c r="H792" s="253">
        <v>45627</v>
      </c>
      <c r="I792" s="253">
        <v>45992</v>
      </c>
      <c r="J792" s="48">
        <v>34650</v>
      </c>
      <c r="K792" s="265"/>
      <c r="L792" s="182">
        <f t="shared" si="70"/>
        <v>1053.3599999999999</v>
      </c>
      <c r="M792" s="242"/>
      <c r="N792" s="182">
        <f t="shared" si="71"/>
        <v>994.45500000000004</v>
      </c>
      <c r="O792" s="254">
        <v>0</v>
      </c>
      <c r="P792" s="182">
        <f t="shared" si="69"/>
        <v>32602.184999999998</v>
      </c>
    </row>
    <row r="793" spans="1:16" s="220" customFormat="1" ht="15" customHeight="1" x14ac:dyDescent="0.25">
      <c r="A793" s="244">
        <v>785</v>
      </c>
      <c r="B793" s="53" t="s">
        <v>2720</v>
      </c>
      <c r="C793" s="72" t="s">
        <v>2721</v>
      </c>
      <c r="D793" s="252" t="s">
        <v>38</v>
      </c>
      <c r="E793" s="168" t="s">
        <v>2016</v>
      </c>
      <c r="F793" s="168" t="s">
        <v>1930</v>
      </c>
      <c r="G793" s="248" t="s">
        <v>1924</v>
      </c>
      <c r="H793" s="253">
        <v>45689</v>
      </c>
      <c r="I793" s="253">
        <v>46054</v>
      </c>
      <c r="J793" s="48">
        <v>25300</v>
      </c>
      <c r="K793" s="265"/>
      <c r="L793" s="182">
        <f t="shared" si="70"/>
        <v>769.12</v>
      </c>
      <c r="M793" s="242">
        <v>8410.5300000000007</v>
      </c>
      <c r="N793" s="182">
        <f t="shared" si="71"/>
        <v>726.11</v>
      </c>
      <c r="O793" s="254">
        <v>0</v>
      </c>
      <c r="P793" s="182">
        <f t="shared" si="69"/>
        <v>15394.24</v>
      </c>
    </row>
    <row r="794" spans="1:16" s="220" customFormat="1" ht="15" customHeight="1" x14ac:dyDescent="0.25">
      <c r="A794" s="244">
        <v>786</v>
      </c>
      <c r="B794" s="53" t="s">
        <v>2722</v>
      </c>
      <c r="C794" s="72" t="s">
        <v>2723</v>
      </c>
      <c r="D794" s="252" t="s">
        <v>38</v>
      </c>
      <c r="E794" s="168" t="s">
        <v>2016</v>
      </c>
      <c r="F794" s="168" t="s">
        <v>1930</v>
      </c>
      <c r="G794" s="248" t="s">
        <v>1924</v>
      </c>
      <c r="H794" s="253">
        <v>45689</v>
      </c>
      <c r="I794" s="253">
        <v>46054</v>
      </c>
      <c r="J794" s="48">
        <v>34650</v>
      </c>
      <c r="K794" s="265"/>
      <c r="L794" s="182">
        <f t="shared" si="70"/>
        <v>1053.3599999999999</v>
      </c>
      <c r="M794" s="242"/>
      <c r="N794" s="182">
        <f t="shared" si="71"/>
        <v>994.45500000000004</v>
      </c>
      <c r="O794" s="254">
        <v>0</v>
      </c>
      <c r="P794" s="182">
        <f t="shared" si="69"/>
        <v>32602.184999999998</v>
      </c>
    </row>
    <row r="795" spans="1:16" s="220" customFormat="1" ht="15" customHeight="1" x14ac:dyDescent="0.25">
      <c r="A795" s="244">
        <v>787</v>
      </c>
      <c r="B795" s="53" t="s">
        <v>2724</v>
      </c>
      <c r="C795" s="72" t="s">
        <v>2725</v>
      </c>
      <c r="D795" s="252" t="s">
        <v>51</v>
      </c>
      <c r="E795" s="168" t="s">
        <v>2016</v>
      </c>
      <c r="F795" s="168" t="s">
        <v>1930</v>
      </c>
      <c r="G795" s="248" t="s">
        <v>1924</v>
      </c>
      <c r="H795" s="253">
        <v>45689</v>
      </c>
      <c r="I795" s="253">
        <v>46054</v>
      </c>
      <c r="J795" s="48">
        <v>34650</v>
      </c>
      <c r="K795" s="265"/>
      <c r="L795" s="182">
        <f t="shared" ref="L795:L802" si="75">+J795/100*3.04</f>
        <v>1053.3599999999999</v>
      </c>
      <c r="M795" s="242"/>
      <c r="N795" s="182">
        <f t="shared" ref="N795:N802" si="76">+J795/100*2.87</f>
        <v>994.45500000000004</v>
      </c>
      <c r="O795" s="254">
        <v>0</v>
      </c>
      <c r="P795" s="182">
        <f t="shared" ref="P795:P802" si="77">+J795-L795-M795-N795-O795</f>
        <v>32602.184999999998</v>
      </c>
    </row>
    <row r="796" spans="1:16" s="220" customFormat="1" ht="15" customHeight="1" x14ac:dyDescent="0.25">
      <c r="A796" s="244">
        <v>788</v>
      </c>
      <c r="B796" s="53" t="s">
        <v>2902</v>
      </c>
      <c r="C796" s="72" t="s">
        <v>2903</v>
      </c>
      <c r="D796" s="252" t="s">
        <v>38</v>
      </c>
      <c r="E796" s="168" t="s">
        <v>2879</v>
      </c>
      <c r="F796" s="168" t="s">
        <v>1930</v>
      </c>
      <c r="G796" s="248" t="s">
        <v>1924</v>
      </c>
      <c r="H796" s="253">
        <v>45839</v>
      </c>
      <c r="I796" s="253">
        <v>46204</v>
      </c>
      <c r="J796" s="48">
        <v>31216.19</v>
      </c>
      <c r="K796" s="265"/>
      <c r="L796" s="182">
        <f t="shared" si="75"/>
        <v>948.97217599999999</v>
      </c>
      <c r="M796" s="242">
        <v>0</v>
      </c>
      <c r="N796" s="182">
        <f t="shared" si="76"/>
        <v>895.90465300000005</v>
      </c>
      <c r="O796" s="254"/>
      <c r="P796" s="182">
        <f t="shared" si="77"/>
        <v>29371.313170999998</v>
      </c>
    </row>
    <row r="797" spans="1:16" s="220" customFormat="1" ht="15" customHeight="1" x14ac:dyDescent="0.25">
      <c r="A797" s="244">
        <v>789</v>
      </c>
      <c r="B797" s="53" t="s">
        <v>2887</v>
      </c>
      <c r="C797" s="72" t="s">
        <v>2888</v>
      </c>
      <c r="D797" s="252" t="s">
        <v>38</v>
      </c>
      <c r="E797" s="168" t="s">
        <v>2879</v>
      </c>
      <c r="F797" s="168" t="s">
        <v>1930</v>
      </c>
      <c r="G797" s="248" t="s">
        <v>1924</v>
      </c>
      <c r="H797" s="253">
        <v>45839</v>
      </c>
      <c r="I797" s="253">
        <v>46204</v>
      </c>
      <c r="J797" s="48">
        <v>34337.81</v>
      </c>
      <c r="K797" s="265"/>
      <c r="L797" s="182">
        <f t="shared" si="75"/>
        <v>1043.869424</v>
      </c>
      <c r="M797" s="242">
        <v>0</v>
      </c>
      <c r="N797" s="182">
        <f t="shared" si="76"/>
        <v>985.49514699999997</v>
      </c>
      <c r="O797" s="254"/>
      <c r="P797" s="182">
        <f t="shared" si="77"/>
        <v>32308.445428999999</v>
      </c>
    </row>
    <row r="798" spans="1:16" s="220" customFormat="1" ht="15" customHeight="1" x14ac:dyDescent="0.25">
      <c r="A798" s="244">
        <v>790</v>
      </c>
      <c r="B798" s="53" t="s">
        <v>1450</v>
      </c>
      <c r="C798" s="72" t="s">
        <v>1451</v>
      </c>
      <c r="D798" s="252" t="s">
        <v>38</v>
      </c>
      <c r="E798" s="168" t="s">
        <v>2021</v>
      </c>
      <c r="F798" s="168" t="s">
        <v>1930</v>
      </c>
      <c r="G798" s="248" t="s">
        <v>1924</v>
      </c>
      <c r="H798" s="253">
        <v>45627</v>
      </c>
      <c r="I798" s="253">
        <v>45992</v>
      </c>
      <c r="J798" s="48">
        <v>23100</v>
      </c>
      <c r="K798" s="265"/>
      <c r="L798" s="182">
        <f t="shared" si="75"/>
        <v>702.24</v>
      </c>
      <c r="M798" s="242"/>
      <c r="N798" s="182">
        <f t="shared" si="76"/>
        <v>662.97</v>
      </c>
      <c r="O798" s="254">
        <v>4472.34</v>
      </c>
      <c r="P798" s="182">
        <f t="shared" si="77"/>
        <v>17262.449999999997</v>
      </c>
    </row>
    <row r="799" spans="1:16" s="220" customFormat="1" ht="15" customHeight="1" x14ac:dyDescent="0.25">
      <c r="A799" s="244">
        <v>791</v>
      </c>
      <c r="B799" s="53" t="s">
        <v>1019</v>
      </c>
      <c r="C799" s="72" t="s">
        <v>1020</v>
      </c>
      <c r="D799" s="252" t="s">
        <v>38</v>
      </c>
      <c r="E799" s="168" t="s">
        <v>2021</v>
      </c>
      <c r="F799" s="168" t="s">
        <v>1930</v>
      </c>
      <c r="G799" s="248" t="s">
        <v>1924</v>
      </c>
      <c r="H799" s="253">
        <v>45536</v>
      </c>
      <c r="I799" s="253">
        <v>45901</v>
      </c>
      <c r="J799" s="48">
        <v>18150</v>
      </c>
      <c r="K799" s="265"/>
      <c r="L799" s="182">
        <f t="shared" si="75"/>
        <v>551.76</v>
      </c>
      <c r="M799" s="242"/>
      <c r="N799" s="182">
        <f t="shared" si="76"/>
        <v>520.90499999999997</v>
      </c>
      <c r="O799" s="254">
        <v>0</v>
      </c>
      <c r="P799" s="182">
        <f t="shared" si="77"/>
        <v>17077.335000000003</v>
      </c>
    </row>
    <row r="800" spans="1:16" s="220" customFormat="1" ht="15" customHeight="1" x14ac:dyDescent="0.25">
      <c r="A800" s="244">
        <v>792</v>
      </c>
      <c r="B800" s="53" t="s">
        <v>1786</v>
      </c>
      <c r="C800" s="72" t="s">
        <v>1787</v>
      </c>
      <c r="D800" s="252" t="s">
        <v>38</v>
      </c>
      <c r="E800" s="168" t="s">
        <v>2021</v>
      </c>
      <c r="F800" s="168" t="s">
        <v>1930</v>
      </c>
      <c r="G800" s="248" t="s">
        <v>1924</v>
      </c>
      <c r="H800" s="253">
        <v>45597</v>
      </c>
      <c r="I800" s="253">
        <v>45962</v>
      </c>
      <c r="J800" s="48">
        <v>18150</v>
      </c>
      <c r="K800" s="265"/>
      <c r="L800" s="182">
        <f t="shared" si="75"/>
        <v>551.76</v>
      </c>
      <c r="M800" s="242"/>
      <c r="N800" s="182">
        <f t="shared" si="76"/>
        <v>520.90499999999997</v>
      </c>
      <c r="O800" s="254">
        <v>0</v>
      </c>
      <c r="P800" s="182">
        <f t="shared" si="77"/>
        <v>17077.335000000003</v>
      </c>
    </row>
    <row r="801" spans="1:16" s="220" customFormat="1" ht="15" customHeight="1" x14ac:dyDescent="0.25">
      <c r="A801" s="244">
        <v>793</v>
      </c>
      <c r="B801" s="53" t="s">
        <v>1655</v>
      </c>
      <c r="C801" s="72" t="s">
        <v>1656</v>
      </c>
      <c r="D801" s="252" t="s">
        <v>38</v>
      </c>
      <c r="E801" s="168" t="s">
        <v>2021</v>
      </c>
      <c r="F801" s="168" t="s">
        <v>1930</v>
      </c>
      <c r="G801" s="248" t="s">
        <v>1924</v>
      </c>
      <c r="H801" s="253">
        <v>45413</v>
      </c>
      <c r="I801" s="253">
        <v>45778</v>
      </c>
      <c r="J801" s="48">
        <v>18150</v>
      </c>
      <c r="K801" s="265"/>
      <c r="L801" s="182">
        <f t="shared" si="75"/>
        <v>551.76</v>
      </c>
      <c r="M801" s="242"/>
      <c r="N801" s="182">
        <f t="shared" si="76"/>
        <v>520.90499999999997</v>
      </c>
      <c r="O801" s="254">
        <v>0</v>
      </c>
      <c r="P801" s="182">
        <f t="shared" si="77"/>
        <v>17077.335000000003</v>
      </c>
    </row>
    <row r="802" spans="1:16" s="220" customFormat="1" ht="15" customHeight="1" x14ac:dyDescent="0.25">
      <c r="A802" s="244">
        <v>794</v>
      </c>
      <c r="B802" s="53" t="s">
        <v>2320</v>
      </c>
      <c r="C802" s="72" t="s">
        <v>2334</v>
      </c>
      <c r="D802" s="252" t="s">
        <v>38</v>
      </c>
      <c r="E802" s="168" t="s">
        <v>2021</v>
      </c>
      <c r="F802" s="168" t="s">
        <v>1930</v>
      </c>
      <c r="G802" s="248" t="s">
        <v>1924</v>
      </c>
      <c r="H802" s="253">
        <v>45606</v>
      </c>
      <c r="I802" s="253">
        <v>45971</v>
      </c>
      <c r="J802" s="48">
        <v>18150</v>
      </c>
      <c r="K802" s="265"/>
      <c r="L802" s="182">
        <f t="shared" si="75"/>
        <v>551.76</v>
      </c>
      <c r="M802" s="242"/>
      <c r="N802" s="182">
        <f t="shared" si="76"/>
        <v>520.90499999999997</v>
      </c>
      <c r="O802" s="254">
        <v>0</v>
      </c>
      <c r="P802" s="182">
        <f t="shared" si="77"/>
        <v>17077.335000000003</v>
      </c>
    </row>
    <row r="803" spans="1:16" s="220" customFormat="1" ht="15" customHeight="1" x14ac:dyDescent="0.25">
      <c r="A803" s="244">
        <v>795</v>
      </c>
      <c r="B803" s="53" t="s">
        <v>990</v>
      </c>
      <c r="C803" s="72" t="s">
        <v>991</v>
      </c>
      <c r="D803" s="252" t="s">
        <v>38</v>
      </c>
      <c r="E803" s="168" t="s">
        <v>2190</v>
      </c>
      <c r="F803" s="168" t="s">
        <v>1930</v>
      </c>
      <c r="G803" s="248" t="s">
        <v>1924</v>
      </c>
      <c r="H803" s="253">
        <v>45413</v>
      </c>
      <c r="I803" s="253">
        <v>45778</v>
      </c>
      <c r="J803" s="48">
        <v>18150</v>
      </c>
      <c r="K803" s="265"/>
      <c r="L803" s="182">
        <f t="shared" ref="L803:L812" si="78">+J803/100*3.04</f>
        <v>551.76</v>
      </c>
      <c r="M803" s="242"/>
      <c r="N803" s="182">
        <f t="shared" ref="N803:N812" si="79">+J803/100*2.87</f>
        <v>520.90499999999997</v>
      </c>
      <c r="O803" s="254">
        <v>0</v>
      </c>
      <c r="P803" s="182">
        <f t="shared" ref="P803:P812" si="80">+J803-L803-M803-N803-O803</f>
        <v>17077.335000000003</v>
      </c>
    </row>
    <row r="804" spans="1:16" s="220" customFormat="1" ht="15" customHeight="1" x14ac:dyDescent="0.25">
      <c r="A804" s="244">
        <v>796</v>
      </c>
      <c r="B804" s="53" t="s">
        <v>1489</v>
      </c>
      <c r="C804" s="72" t="s">
        <v>1490</v>
      </c>
      <c r="D804" s="252" t="s">
        <v>38</v>
      </c>
      <c r="E804" s="168" t="s">
        <v>2190</v>
      </c>
      <c r="F804" s="168" t="s">
        <v>1930</v>
      </c>
      <c r="G804" s="248" t="s">
        <v>1924</v>
      </c>
      <c r="H804" s="253">
        <v>45538</v>
      </c>
      <c r="I804" s="253">
        <v>45903</v>
      </c>
      <c r="J804" s="48">
        <v>18150</v>
      </c>
      <c r="K804" s="265"/>
      <c r="L804" s="182">
        <f t="shared" si="78"/>
        <v>551.76</v>
      </c>
      <c r="M804" s="242"/>
      <c r="N804" s="182">
        <f t="shared" si="79"/>
        <v>520.90499999999997</v>
      </c>
      <c r="O804" s="254">
        <v>0</v>
      </c>
      <c r="P804" s="182">
        <f t="shared" si="80"/>
        <v>17077.335000000003</v>
      </c>
    </row>
    <row r="805" spans="1:16" s="220" customFormat="1" ht="15" customHeight="1" x14ac:dyDescent="0.25">
      <c r="A805" s="244">
        <v>797</v>
      </c>
      <c r="B805" s="53" t="s">
        <v>1031</v>
      </c>
      <c r="C805" s="72" t="s">
        <v>1032</v>
      </c>
      <c r="D805" s="252" t="s">
        <v>51</v>
      </c>
      <c r="E805" s="168" t="s">
        <v>2190</v>
      </c>
      <c r="F805" s="168" t="s">
        <v>1930</v>
      </c>
      <c r="G805" s="248" t="s">
        <v>1924</v>
      </c>
      <c r="H805" s="253">
        <v>45323</v>
      </c>
      <c r="I805" s="253">
        <v>45689</v>
      </c>
      <c r="J805" s="48">
        <v>18150</v>
      </c>
      <c r="K805" s="265"/>
      <c r="L805" s="182">
        <f t="shared" ref="L805:L810" si="81">+J805/100*3.04</f>
        <v>551.76</v>
      </c>
      <c r="M805" s="242"/>
      <c r="N805" s="182">
        <f t="shared" ref="N805:N810" si="82">+J805/100*2.87</f>
        <v>520.90499999999997</v>
      </c>
      <c r="O805" s="254">
        <v>825</v>
      </c>
      <c r="P805" s="182">
        <f t="shared" ref="P805:P810" si="83">+J805-L805-M805-N805-O805</f>
        <v>16252.335000000003</v>
      </c>
    </row>
    <row r="806" spans="1:16" s="220" customFormat="1" ht="15" customHeight="1" x14ac:dyDescent="0.25">
      <c r="A806" s="244">
        <v>798</v>
      </c>
      <c r="B806" s="53" t="s">
        <v>2496</v>
      </c>
      <c r="C806" s="72" t="s">
        <v>2497</v>
      </c>
      <c r="D806" s="252" t="s">
        <v>38</v>
      </c>
      <c r="E806" s="168" t="s">
        <v>2190</v>
      </c>
      <c r="F806" s="168" t="s">
        <v>1930</v>
      </c>
      <c r="G806" s="248" t="s">
        <v>1924</v>
      </c>
      <c r="H806" s="253">
        <v>45413</v>
      </c>
      <c r="I806" s="253">
        <v>45778</v>
      </c>
      <c r="J806" s="48">
        <v>18150</v>
      </c>
      <c r="K806" s="265"/>
      <c r="L806" s="182">
        <f t="shared" si="81"/>
        <v>551.76</v>
      </c>
      <c r="M806" s="242"/>
      <c r="N806" s="182">
        <f t="shared" si="82"/>
        <v>520.90499999999997</v>
      </c>
      <c r="O806" s="254">
        <v>0</v>
      </c>
      <c r="P806" s="182">
        <f t="shared" si="83"/>
        <v>17077.335000000003</v>
      </c>
    </row>
    <row r="807" spans="1:16" s="220" customFormat="1" ht="15" customHeight="1" x14ac:dyDescent="0.25">
      <c r="A807" s="244">
        <v>799</v>
      </c>
      <c r="B807" s="53" t="s">
        <v>2581</v>
      </c>
      <c r="C807" s="72" t="s">
        <v>2582</v>
      </c>
      <c r="D807" s="252" t="s">
        <v>51</v>
      </c>
      <c r="E807" s="168" t="s">
        <v>2190</v>
      </c>
      <c r="F807" s="168" t="s">
        <v>1930</v>
      </c>
      <c r="G807" s="248" t="s">
        <v>1924</v>
      </c>
      <c r="H807" s="253">
        <v>45383</v>
      </c>
      <c r="I807" s="253">
        <v>45748</v>
      </c>
      <c r="J807" s="48">
        <v>18150</v>
      </c>
      <c r="K807" s="265"/>
      <c r="L807" s="182">
        <f t="shared" si="81"/>
        <v>551.76</v>
      </c>
      <c r="M807" s="242"/>
      <c r="N807" s="182">
        <f t="shared" si="82"/>
        <v>520.90499999999997</v>
      </c>
      <c r="O807" s="254">
        <v>0</v>
      </c>
      <c r="P807" s="182">
        <f t="shared" si="83"/>
        <v>17077.335000000003</v>
      </c>
    </row>
    <row r="808" spans="1:16" s="220" customFormat="1" ht="15" customHeight="1" x14ac:dyDescent="0.25">
      <c r="A808" s="244">
        <v>800</v>
      </c>
      <c r="B808" s="53" t="s">
        <v>2583</v>
      </c>
      <c r="C808" s="72" t="s">
        <v>2584</v>
      </c>
      <c r="D808" s="252" t="s">
        <v>38</v>
      </c>
      <c r="E808" s="168" t="s">
        <v>2190</v>
      </c>
      <c r="F808" s="168" t="s">
        <v>1930</v>
      </c>
      <c r="G808" s="248" t="s">
        <v>1924</v>
      </c>
      <c r="H808" s="253">
        <v>45383</v>
      </c>
      <c r="I808" s="253">
        <v>45748</v>
      </c>
      <c r="J808" s="48">
        <v>18150</v>
      </c>
      <c r="K808" s="265"/>
      <c r="L808" s="182">
        <f t="shared" si="81"/>
        <v>551.76</v>
      </c>
      <c r="M808" s="242"/>
      <c r="N808" s="182">
        <f t="shared" si="82"/>
        <v>520.90499999999997</v>
      </c>
      <c r="O808" s="254">
        <v>0</v>
      </c>
      <c r="P808" s="182">
        <f t="shared" si="83"/>
        <v>17077.335000000003</v>
      </c>
    </row>
    <row r="809" spans="1:16" s="220" customFormat="1" ht="15" customHeight="1" x14ac:dyDescent="0.25">
      <c r="A809" s="244">
        <v>801</v>
      </c>
      <c r="B809" s="53" t="s">
        <v>2716</v>
      </c>
      <c r="C809" s="72" t="s">
        <v>2717</v>
      </c>
      <c r="D809" s="252" t="s">
        <v>38</v>
      </c>
      <c r="E809" s="168" t="s">
        <v>2190</v>
      </c>
      <c r="F809" s="168" t="s">
        <v>1930</v>
      </c>
      <c r="G809" s="248" t="s">
        <v>1924</v>
      </c>
      <c r="H809" s="253">
        <v>45689</v>
      </c>
      <c r="I809" s="253">
        <v>46054</v>
      </c>
      <c r="J809" s="48">
        <v>18150</v>
      </c>
      <c r="K809" s="265"/>
      <c r="L809" s="182">
        <f t="shared" si="81"/>
        <v>551.76</v>
      </c>
      <c r="M809" s="242"/>
      <c r="N809" s="182">
        <f t="shared" si="82"/>
        <v>520.90499999999997</v>
      </c>
      <c r="O809" s="254">
        <v>0</v>
      </c>
      <c r="P809" s="182">
        <f t="shared" si="83"/>
        <v>17077.335000000003</v>
      </c>
    </row>
    <row r="810" spans="1:16" s="220" customFormat="1" ht="15" customHeight="1" x14ac:dyDescent="0.25">
      <c r="A810" s="244">
        <v>802</v>
      </c>
      <c r="B810" s="53" t="s">
        <v>2718</v>
      </c>
      <c r="C810" s="72" t="s">
        <v>2719</v>
      </c>
      <c r="D810" s="252" t="s">
        <v>38</v>
      </c>
      <c r="E810" s="168" t="s">
        <v>2190</v>
      </c>
      <c r="F810" s="168" t="s">
        <v>1930</v>
      </c>
      <c r="G810" s="248" t="s">
        <v>1924</v>
      </c>
      <c r="H810" s="253">
        <v>45689</v>
      </c>
      <c r="I810" s="253">
        <v>46054</v>
      </c>
      <c r="J810" s="48">
        <v>18150</v>
      </c>
      <c r="K810" s="265"/>
      <c r="L810" s="182">
        <f t="shared" si="81"/>
        <v>551.76</v>
      </c>
      <c r="M810" s="242"/>
      <c r="N810" s="182">
        <f t="shared" si="82"/>
        <v>520.90499999999997</v>
      </c>
      <c r="O810" s="254">
        <v>0</v>
      </c>
      <c r="P810" s="182">
        <f t="shared" si="83"/>
        <v>17077.335000000003</v>
      </c>
    </row>
    <row r="811" spans="1:16" s="220" customFormat="1" ht="15" customHeight="1" x14ac:dyDescent="0.25">
      <c r="A811" s="244">
        <v>803</v>
      </c>
      <c r="B811" s="53" t="s">
        <v>1877</v>
      </c>
      <c r="C811" s="72" t="s">
        <v>1878</v>
      </c>
      <c r="D811" s="252" t="s">
        <v>38</v>
      </c>
      <c r="E811" s="168" t="s">
        <v>1938</v>
      </c>
      <c r="F811" s="168" t="s">
        <v>1930</v>
      </c>
      <c r="G811" s="248" t="s">
        <v>1924</v>
      </c>
      <c r="H811" s="253">
        <v>45474</v>
      </c>
      <c r="I811" s="253">
        <v>45839</v>
      </c>
      <c r="J811" s="48">
        <v>18150</v>
      </c>
      <c r="K811" s="265"/>
      <c r="L811" s="182">
        <f t="shared" si="78"/>
        <v>551.76</v>
      </c>
      <c r="M811" s="242"/>
      <c r="N811" s="182">
        <f t="shared" si="79"/>
        <v>520.90499999999997</v>
      </c>
      <c r="O811" s="254">
        <v>0</v>
      </c>
      <c r="P811" s="182">
        <f t="shared" si="80"/>
        <v>17077.335000000003</v>
      </c>
    </row>
    <row r="812" spans="1:16" s="220" customFormat="1" ht="15" customHeight="1" x14ac:dyDescent="0.25">
      <c r="A812" s="244">
        <v>804</v>
      </c>
      <c r="B812" s="53" t="s">
        <v>800</v>
      </c>
      <c r="C812" s="72" t="s">
        <v>801</v>
      </c>
      <c r="D812" s="252" t="s">
        <v>38</v>
      </c>
      <c r="E812" s="168" t="s">
        <v>1938</v>
      </c>
      <c r="F812" s="168" t="s">
        <v>1930</v>
      </c>
      <c r="G812" s="248" t="s">
        <v>1924</v>
      </c>
      <c r="H812" s="253">
        <v>45627</v>
      </c>
      <c r="I812" s="253">
        <v>45992</v>
      </c>
      <c r="J812" s="48">
        <v>18150</v>
      </c>
      <c r="K812" s="265"/>
      <c r="L812" s="182">
        <f t="shared" si="78"/>
        <v>551.76</v>
      </c>
      <c r="M812" s="242"/>
      <c r="N812" s="182">
        <f t="shared" si="79"/>
        <v>520.90499999999997</v>
      </c>
      <c r="O812" s="254">
        <v>1025</v>
      </c>
      <c r="P812" s="182">
        <f t="shared" si="80"/>
        <v>16052.335000000003</v>
      </c>
    </row>
    <row r="813" spans="1:16" s="220" customFormat="1" ht="15" customHeight="1" x14ac:dyDescent="0.25">
      <c r="A813" s="244">
        <v>805</v>
      </c>
      <c r="B813" s="53" t="s">
        <v>422</v>
      </c>
      <c r="C813" s="72" t="s">
        <v>423</v>
      </c>
      <c r="D813" s="252" t="s">
        <v>38</v>
      </c>
      <c r="E813" s="168" t="s">
        <v>2417</v>
      </c>
      <c r="F813" s="168" t="s">
        <v>1964</v>
      </c>
      <c r="G813" s="248" t="s">
        <v>1924</v>
      </c>
      <c r="H813" s="253">
        <v>45627</v>
      </c>
      <c r="I813" s="253">
        <v>45992</v>
      </c>
      <c r="J813" s="48">
        <v>66000</v>
      </c>
      <c r="K813" s="265"/>
      <c r="L813" s="182">
        <f t="shared" si="70"/>
        <v>2006.4</v>
      </c>
      <c r="M813" s="242"/>
      <c r="N813" s="182">
        <f t="shared" si="71"/>
        <v>1894.2</v>
      </c>
      <c r="O813" s="254">
        <v>2888.13</v>
      </c>
      <c r="P813" s="182">
        <f t="shared" ref="P813:P855" si="84">+J813-L813-M813-N813-O813</f>
        <v>59211.270000000004</v>
      </c>
    </row>
    <row r="814" spans="1:16" s="220" customFormat="1" ht="15" customHeight="1" x14ac:dyDescent="0.25">
      <c r="A814" s="244">
        <v>806</v>
      </c>
      <c r="B814" s="53" t="s">
        <v>1573</v>
      </c>
      <c r="C814" s="72" t="s">
        <v>1574</v>
      </c>
      <c r="D814" s="252" t="s">
        <v>38</v>
      </c>
      <c r="E814" s="168" t="s">
        <v>2212</v>
      </c>
      <c r="F814" s="168" t="s">
        <v>1964</v>
      </c>
      <c r="G814" s="248" t="s">
        <v>1924</v>
      </c>
      <c r="H814" s="253">
        <v>45292</v>
      </c>
      <c r="I814" s="253">
        <v>45658</v>
      </c>
      <c r="J814" s="48">
        <v>23100</v>
      </c>
      <c r="K814" s="265"/>
      <c r="L814" s="182">
        <f t="shared" ref="L814:L856" si="85">+J814/100*3.04</f>
        <v>702.24</v>
      </c>
      <c r="M814" s="242"/>
      <c r="N814" s="182">
        <f t="shared" ref="N814:N856" si="86">+J814/100*2.87</f>
        <v>662.97</v>
      </c>
      <c r="O814" s="254">
        <v>0</v>
      </c>
      <c r="P814" s="182">
        <f t="shared" si="84"/>
        <v>21734.789999999997</v>
      </c>
    </row>
    <row r="815" spans="1:16" s="220" customFormat="1" ht="15" customHeight="1" x14ac:dyDescent="0.25">
      <c r="A815" s="244">
        <v>807</v>
      </c>
      <c r="B815" s="53" t="s">
        <v>281</v>
      </c>
      <c r="C815" s="72" t="s">
        <v>282</v>
      </c>
      <c r="D815" s="252" t="s">
        <v>38</v>
      </c>
      <c r="E815" s="168" t="s">
        <v>2140</v>
      </c>
      <c r="F815" s="168" t="s">
        <v>1964</v>
      </c>
      <c r="G815" s="248" t="s">
        <v>1924</v>
      </c>
      <c r="H815" s="253">
        <v>45352</v>
      </c>
      <c r="I815" s="253">
        <v>45717</v>
      </c>
      <c r="J815" s="48">
        <v>57200</v>
      </c>
      <c r="K815" s="265"/>
      <c r="L815" s="182">
        <f t="shared" si="85"/>
        <v>1738.88</v>
      </c>
      <c r="M815" s="242"/>
      <c r="N815" s="182">
        <f t="shared" si="86"/>
        <v>1641.64</v>
      </c>
      <c r="O815" s="254">
        <v>1000</v>
      </c>
      <c r="P815" s="182">
        <f t="shared" si="84"/>
        <v>52819.48</v>
      </c>
    </row>
    <row r="816" spans="1:16" s="220" customFormat="1" ht="15" customHeight="1" x14ac:dyDescent="0.25">
      <c r="A816" s="244">
        <v>808</v>
      </c>
      <c r="B816" s="53" t="s">
        <v>65</v>
      </c>
      <c r="C816" s="72" t="s">
        <v>66</v>
      </c>
      <c r="D816" s="252" t="s">
        <v>38</v>
      </c>
      <c r="E816" s="168" t="s">
        <v>2419</v>
      </c>
      <c r="F816" s="168" t="s">
        <v>1964</v>
      </c>
      <c r="G816" s="248" t="s">
        <v>1924</v>
      </c>
      <c r="H816" s="253">
        <v>45474</v>
      </c>
      <c r="I816" s="253">
        <v>45839</v>
      </c>
      <c r="J816" s="48">
        <v>52135.58</v>
      </c>
      <c r="K816" s="265"/>
      <c r="L816" s="182">
        <f t="shared" si="85"/>
        <v>1584.921632</v>
      </c>
      <c r="M816" s="242"/>
      <c r="N816" s="182">
        <f t="shared" si="86"/>
        <v>1496.2911460000003</v>
      </c>
      <c r="O816" s="254">
        <v>750</v>
      </c>
      <c r="P816" s="182">
        <f t="shared" si="84"/>
        <v>48304.367222000001</v>
      </c>
    </row>
    <row r="817" spans="1:16" s="220" customFormat="1" ht="15" customHeight="1" x14ac:dyDescent="0.25">
      <c r="A817" s="244">
        <v>809</v>
      </c>
      <c r="B817" s="53" t="s">
        <v>630</v>
      </c>
      <c r="C817" s="72" t="s">
        <v>2263</v>
      </c>
      <c r="D817" s="252" t="s">
        <v>38</v>
      </c>
      <c r="E817" s="168" t="s">
        <v>2418</v>
      </c>
      <c r="F817" s="168" t="s">
        <v>1964</v>
      </c>
      <c r="G817" s="248" t="s">
        <v>1924</v>
      </c>
      <c r="H817" s="253">
        <v>45413</v>
      </c>
      <c r="I817" s="253">
        <v>45778</v>
      </c>
      <c r="J817" s="48">
        <v>52135.58</v>
      </c>
      <c r="K817" s="265"/>
      <c r="L817" s="182">
        <f t="shared" si="85"/>
        <v>1584.921632</v>
      </c>
      <c r="M817" s="242"/>
      <c r="N817" s="182">
        <f t="shared" si="86"/>
        <v>1496.2911460000003</v>
      </c>
      <c r="O817" s="254">
        <v>2150</v>
      </c>
      <c r="P817" s="182">
        <f t="shared" si="84"/>
        <v>46904.367222000001</v>
      </c>
    </row>
    <row r="818" spans="1:16" s="220" customFormat="1" ht="15" customHeight="1" x14ac:dyDescent="0.25">
      <c r="A818" s="244">
        <v>810</v>
      </c>
      <c r="B818" s="53" t="s">
        <v>518</v>
      </c>
      <c r="C818" s="72" t="s">
        <v>519</v>
      </c>
      <c r="D818" s="252" t="s">
        <v>38</v>
      </c>
      <c r="E818" s="168" t="s">
        <v>1922</v>
      </c>
      <c r="F818" s="168" t="s">
        <v>1964</v>
      </c>
      <c r="G818" s="248" t="s">
        <v>1924</v>
      </c>
      <c r="H818" s="253">
        <v>45536</v>
      </c>
      <c r="I818" s="253">
        <v>45901</v>
      </c>
      <c r="J818" s="48">
        <v>49054.01</v>
      </c>
      <c r="K818" s="265"/>
      <c r="L818" s="182">
        <f t="shared" si="85"/>
        <v>1491.241904</v>
      </c>
      <c r="M818" s="242"/>
      <c r="N818" s="182">
        <f t="shared" si="86"/>
        <v>1407.850087</v>
      </c>
      <c r="O818" s="254">
        <v>8566.92</v>
      </c>
      <c r="P818" s="182">
        <f t="shared" si="84"/>
        <v>37587.998009000003</v>
      </c>
    </row>
    <row r="819" spans="1:16" s="220" customFormat="1" ht="15" customHeight="1" x14ac:dyDescent="0.25">
      <c r="A819" s="244">
        <v>811</v>
      </c>
      <c r="B819" s="53" t="s">
        <v>257</v>
      </c>
      <c r="C819" s="72" t="s">
        <v>258</v>
      </c>
      <c r="D819" s="252" t="s">
        <v>38</v>
      </c>
      <c r="E819" s="168" t="s">
        <v>1922</v>
      </c>
      <c r="F819" s="168" t="s">
        <v>1964</v>
      </c>
      <c r="G819" s="248" t="s">
        <v>1924</v>
      </c>
      <c r="H819" s="253">
        <v>45292</v>
      </c>
      <c r="I819" s="253">
        <v>45658</v>
      </c>
      <c r="J819" s="48">
        <v>49054.01</v>
      </c>
      <c r="K819" s="265"/>
      <c r="L819" s="182">
        <f t="shared" si="85"/>
        <v>1491.241904</v>
      </c>
      <c r="M819" s="242"/>
      <c r="N819" s="182">
        <f t="shared" si="86"/>
        <v>1407.850087</v>
      </c>
      <c r="O819" s="254">
        <v>0</v>
      </c>
      <c r="P819" s="182">
        <f t="shared" si="84"/>
        <v>46154.918009000001</v>
      </c>
    </row>
    <row r="820" spans="1:16" s="220" customFormat="1" ht="15" customHeight="1" x14ac:dyDescent="0.25">
      <c r="A820" s="244">
        <v>812</v>
      </c>
      <c r="B820" s="53" t="s">
        <v>259</v>
      </c>
      <c r="C820" s="72" t="s">
        <v>260</v>
      </c>
      <c r="D820" s="252" t="s">
        <v>38</v>
      </c>
      <c r="E820" s="168" t="s">
        <v>1922</v>
      </c>
      <c r="F820" s="168" t="s">
        <v>1964</v>
      </c>
      <c r="G820" s="248" t="s">
        <v>1924</v>
      </c>
      <c r="H820" s="253">
        <v>45474</v>
      </c>
      <c r="I820" s="253">
        <v>45839</v>
      </c>
      <c r="J820" s="48">
        <v>49054.01</v>
      </c>
      <c r="K820" s="265"/>
      <c r="L820" s="182">
        <f t="shared" si="85"/>
        <v>1491.241904</v>
      </c>
      <c r="M820" s="242"/>
      <c r="N820" s="182">
        <f t="shared" si="86"/>
        <v>1407.850087</v>
      </c>
      <c r="O820" s="254">
        <v>3303.59</v>
      </c>
      <c r="P820" s="182">
        <f t="shared" si="84"/>
        <v>42851.328009000004</v>
      </c>
    </row>
    <row r="821" spans="1:16" s="220" customFormat="1" ht="15" customHeight="1" x14ac:dyDescent="0.25">
      <c r="A821" s="244">
        <v>813</v>
      </c>
      <c r="B821" s="53" t="s">
        <v>255</v>
      </c>
      <c r="C821" s="72" t="s">
        <v>256</v>
      </c>
      <c r="D821" s="252" t="s">
        <v>38</v>
      </c>
      <c r="E821" s="168" t="s">
        <v>1922</v>
      </c>
      <c r="F821" s="168" t="s">
        <v>1964</v>
      </c>
      <c r="G821" s="248" t="s">
        <v>1924</v>
      </c>
      <c r="H821" s="253">
        <v>45303</v>
      </c>
      <c r="I821" s="253">
        <v>45669</v>
      </c>
      <c r="J821" s="48">
        <v>49054.01</v>
      </c>
      <c r="K821" s="265"/>
      <c r="L821" s="182">
        <f t="shared" si="85"/>
        <v>1491.241904</v>
      </c>
      <c r="M821" s="242"/>
      <c r="N821" s="182">
        <f t="shared" si="86"/>
        <v>1407.850087</v>
      </c>
      <c r="O821" s="254">
        <v>655</v>
      </c>
      <c r="P821" s="182">
        <f t="shared" si="84"/>
        <v>45499.918009000001</v>
      </c>
    </row>
    <row r="822" spans="1:16" s="220" customFormat="1" ht="15" customHeight="1" x14ac:dyDescent="0.25">
      <c r="A822" s="244">
        <v>814</v>
      </c>
      <c r="B822" s="53" t="s">
        <v>1100</v>
      </c>
      <c r="C822" s="72" t="s">
        <v>1101</v>
      </c>
      <c r="D822" s="252" t="s">
        <v>38</v>
      </c>
      <c r="E822" s="168" t="s">
        <v>1922</v>
      </c>
      <c r="F822" s="168" t="s">
        <v>1964</v>
      </c>
      <c r="G822" s="248" t="s">
        <v>1924</v>
      </c>
      <c r="H822" s="253">
        <v>45383</v>
      </c>
      <c r="I822" s="253">
        <v>45748</v>
      </c>
      <c r="J822" s="48">
        <v>49054.01</v>
      </c>
      <c r="K822" s="265"/>
      <c r="L822" s="182">
        <f t="shared" si="85"/>
        <v>1491.241904</v>
      </c>
      <c r="M822" s="242"/>
      <c r="N822" s="182">
        <f t="shared" si="86"/>
        <v>1407.850087</v>
      </c>
      <c r="O822" s="254">
        <v>655</v>
      </c>
      <c r="P822" s="182">
        <f t="shared" si="84"/>
        <v>45499.918009000001</v>
      </c>
    </row>
    <row r="823" spans="1:16" s="220" customFormat="1" ht="15" customHeight="1" x14ac:dyDescent="0.25">
      <c r="A823" s="244">
        <v>815</v>
      </c>
      <c r="B823" s="53" t="s">
        <v>1243</v>
      </c>
      <c r="C823" s="72" t="s">
        <v>1244</v>
      </c>
      <c r="D823" s="252" t="s">
        <v>38</v>
      </c>
      <c r="E823" s="168" t="s">
        <v>1922</v>
      </c>
      <c r="F823" s="168" t="s">
        <v>1964</v>
      </c>
      <c r="G823" s="248" t="s">
        <v>1924</v>
      </c>
      <c r="H823" s="253">
        <v>45352</v>
      </c>
      <c r="I823" s="253">
        <v>45717</v>
      </c>
      <c r="J823" s="48">
        <v>49054.01</v>
      </c>
      <c r="K823" s="265"/>
      <c r="L823" s="182">
        <f t="shared" si="85"/>
        <v>1491.241904</v>
      </c>
      <c r="M823" s="242"/>
      <c r="N823" s="182">
        <f t="shared" si="86"/>
        <v>1407.850087</v>
      </c>
      <c r="O823" s="254">
        <v>15943.17</v>
      </c>
      <c r="P823" s="182">
        <f t="shared" si="84"/>
        <v>30211.748009000003</v>
      </c>
    </row>
    <row r="824" spans="1:16" s="220" customFormat="1" ht="15" customHeight="1" x14ac:dyDescent="0.25">
      <c r="A824" s="244">
        <v>816</v>
      </c>
      <c r="B824" s="53" t="s">
        <v>1715</v>
      </c>
      <c r="C824" s="72" t="s">
        <v>1716</v>
      </c>
      <c r="D824" s="252" t="s">
        <v>38</v>
      </c>
      <c r="E824" s="168" t="s">
        <v>1922</v>
      </c>
      <c r="F824" s="168" t="s">
        <v>1964</v>
      </c>
      <c r="G824" s="248" t="s">
        <v>1924</v>
      </c>
      <c r="H824" s="253">
        <v>45536</v>
      </c>
      <c r="I824" s="253">
        <v>45901</v>
      </c>
      <c r="J824" s="48">
        <v>49054.01</v>
      </c>
      <c r="K824" s="265"/>
      <c r="L824" s="182">
        <f t="shared" si="85"/>
        <v>1491.241904</v>
      </c>
      <c r="M824" s="242"/>
      <c r="N824" s="182">
        <f t="shared" si="86"/>
        <v>1407.850087</v>
      </c>
      <c r="O824" s="254">
        <v>34806.01</v>
      </c>
      <c r="P824" s="182">
        <f t="shared" si="84"/>
        <v>11348.908008999999</v>
      </c>
    </row>
    <row r="825" spans="1:16" s="220" customFormat="1" ht="15" customHeight="1" x14ac:dyDescent="0.25">
      <c r="A825" s="244">
        <v>817</v>
      </c>
      <c r="B825" s="53" t="s">
        <v>1391</v>
      </c>
      <c r="C825" s="72" t="s">
        <v>1392</v>
      </c>
      <c r="D825" s="252" t="s">
        <v>38</v>
      </c>
      <c r="E825" s="168" t="s">
        <v>1922</v>
      </c>
      <c r="F825" s="168" t="s">
        <v>1964</v>
      </c>
      <c r="G825" s="248" t="s">
        <v>1924</v>
      </c>
      <c r="H825" s="253">
        <v>45444</v>
      </c>
      <c r="I825" s="253">
        <v>45809</v>
      </c>
      <c r="J825" s="48">
        <v>49054.01</v>
      </c>
      <c r="K825" s="265"/>
      <c r="L825" s="182">
        <f t="shared" si="85"/>
        <v>1491.241904</v>
      </c>
      <c r="M825" s="242"/>
      <c r="N825" s="182">
        <f t="shared" si="86"/>
        <v>1407.850087</v>
      </c>
      <c r="O825" s="254">
        <v>5019.05</v>
      </c>
      <c r="P825" s="182">
        <f t="shared" si="84"/>
        <v>41135.868008999998</v>
      </c>
    </row>
    <row r="826" spans="1:16" s="220" customFormat="1" ht="15" customHeight="1" x14ac:dyDescent="0.25">
      <c r="A826" s="244">
        <v>818</v>
      </c>
      <c r="B826" s="53" t="s">
        <v>2300</v>
      </c>
      <c r="C826" s="72" t="s">
        <v>2312</v>
      </c>
      <c r="D826" s="252" t="s">
        <v>38</v>
      </c>
      <c r="E826" s="168" t="s">
        <v>1922</v>
      </c>
      <c r="F826" s="168" t="s">
        <v>1964</v>
      </c>
      <c r="G826" s="248" t="s">
        <v>1924</v>
      </c>
      <c r="H826" s="253">
        <v>45536</v>
      </c>
      <c r="I826" s="253">
        <v>45901</v>
      </c>
      <c r="J826" s="48">
        <v>49054.01</v>
      </c>
      <c r="K826" s="265"/>
      <c r="L826" s="182">
        <f t="shared" si="85"/>
        <v>1491.241904</v>
      </c>
      <c r="M826" s="242"/>
      <c r="N826" s="182">
        <f t="shared" si="86"/>
        <v>1407.850087</v>
      </c>
      <c r="O826" s="254"/>
      <c r="P826" s="182">
        <f t="shared" si="84"/>
        <v>46154.918009000001</v>
      </c>
    </row>
    <row r="827" spans="1:16" s="220" customFormat="1" ht="15" customHeight="1" x14ac:dyDescent="0.25">
      <c r="A827" s="244">
        <v>819</v>
      </c>
      <c r="B827" s="53" t="s">
        <v>1758</v>
      </c>
      <c r="C827" s="72" t="s">
        <v>1759</v>
      </c>
      <c r="D827" s="252" t="s">
        <v>38</v>
      </c>
      <c r="E827" s="168" t="s">
        <v>1922</v>
      </c>
      <c r="F827" s="168" t="s">
        <v>1964</v>
      </c>
      <c r="G827" s="248" t="s">
        <v>1924</v>
      </c>
      <c r="H827" s="253">
        <v>45627</v>
      </c>
      <c r="I827" s="253">
        <v>45992</v>
      </c>
      <c r="J827" s="48">
        <v>49054.01</v>
      </c>
      <c r="K827" s="265"/>
      <c r="L827" s="182">
        <f t="shared" si="85"/>
        <v>1491.241904</v>
      </c>
      <c r="M827" s="242"/>
      <c r="N827" s="182">
        <f t="shared" si="86"/>
        <v>1407.850087</v>
      </c>
      <c r="O827" s="254">
        <v>0</v>
      </c>
      <c r="P827" s="182">
        <f t="shared" si="84"/>
        <v>46154.918009000001</v>
      </c>
    </row>
    <row r="828" spans="1:16" s="220" customFormat="1" ht="15" customHeight="1" x14ac:dyDescent="0.25">
      <c r="A828" s="244">
        <v>820</v>
      </c>
      <c r="B828" s="53" t="s">
        <v>222</v>
      </c>
      <c r="C828" s="72" t="s">
        <v>223</v>
      </c>
      <c r="D828" s="252" t="s">
        <v>38</v>
      </c>
      <c r="E828" s="168" t="s">
        <v>1922</v>
      </c>
      <c r="F828" s="168" t="s">
        <v>1964</v>
      </c>
      <c r="G828" s="248" t="s">
        <v>1924</v>
      </c>
      <c r="H828" s="253">
        <v>45536</v>
      </c>
      <c r="I828" s="253">
        <v>45901</v>
      </c>
      <c r="J828" s="48">
        <v>49054.01</v>
      </c>
      <c r="K828" s="265"/>
      <c r="L828" s="182">
        <f t="shared" si="85"/>
        <v>1491.241904</v>
      </c>
      <c r="M828" s="242"/>
      <c r="N828" s="182">
        <f t="shared" si="86"/>
        <v>1407.850087</v>
      </c>
      <c r="O828" s="254">
        <v>1715.46</v>
      </c>
      <c r="P828" s="182">
        <f t="shared" si="84"/>
        <v>44439.458009000002</v>
      </c>
    </row>
    <row r="829" spans="1:16" s="220" customFormat="1" ht="15" customHeight="1" x14ac:dyDescent="0.25">
      <c r="A829" s="244">
        <v>821</v>
      </c>
      <c r="B829" s="53" t="s">
        <v>243</v>
      </c>
      <c r="C829" s="72" t="s">
        <v>244</v>
      </c>
      <c r="D829" s="252" t="s">
        <v>38</v>
      </c>
      <c r="E829" s="168" t="s">
        <v>1922</v>
      </c>
      <c r="F829" s="168" t="s">
        <v>1964</v>
      </c>
      <c r="G829" s="248" t="s">
        <v>1924</v>
      </c>
      <c r="H829" s="253">
        <v>45292</v>
      </c>
      <c r="I829" s="253">
        <v>45658</v>
      </c>
      <c r="J829" s="48">
        <v>49054.01</v>
      </c>
      <c r="K829" s="265"/>
      <c r="L829" s="182">
        <f t="shared" si="85"/>
        <v>1491.241904</v>
      </c>
      <c r="M829" s="242"/>
      <c r="N829" s="182">
        <f t="shared" si="86"/>
        <v>1407.850087</v>
      </c>
      <c r="O829" s="254">
        <v>0</v>
      </c>
      <c r="P829" s="182">
        <f t="shared" si="84"/>
        <v>46154.918009000001</v>
      </c>
    </row>
    <row r="830" spans="1:16" s="220" customFormat="1" ht="15" customHeight="1" x14ac:dyDescent="0.25">
      <c r="A830" s="244">
        <v>822</v>
      </c>
      <c r="B830" s="53" t="s">
        <v>690</v>
      </c>
      <c r="C830" s="72" t="s">
        <v>691</v>
      </c>
      <c r="D830" s="252" t="s">
        <v>38</v>
      </c>
      <c r="E830" s="168" t="s">
        <v>1922</v>
      </c>
      <c r="F830" s="168" t="s">
        <v>1964</v>
      </c>
      <c r="G830" s="248" t="s">
        <v>1924</v>
      </c>
      <c r="H830" s="253">
        <v>45597</v>
      </c>
      <c r="I830" s="253">
        <v>45962</v>
      </c>
      <c r="J830" s="48">
        <v>49054.01</v>
      </c>
      <c r="K830" s="265"/>
      <c r="L830" s="182">
        <f t="shared" si="85"/>
        <v>1491.241904</v>
      </c>
      <c r="M830" s="242"/>
      <c r="N830" s="182">
        <f t="shared" si="86"/>
        <v>1407.850087</v>
      </c>
      <c r="O830" s="254">
        <v>0</v>
      </c>
      <c r="P830" s="182">
        <f t="shared" si="84"/>
        <v>46154.918009000001</v>
      </c>
    </row>
    <row r="831" spans="1:16" s="220" customFormat="1" ht="15" customHeight="1" x14ac:dyDescent="0.25">
      <c r="A831" s="244">
        <v>823</v>
      </c>
      <c r="B831" s="53" t="s">
        <v>224</v>
      </c>
      <c r="C831" s="72" t="s">
        <v>371</v>
      </c>
      <c r="D831" s="252" t="s">
        <v>38</v>
      </c>
      <c r="E831" s="168" t="s">
        <v>1922</v>
      </c>
      <c r="F831" s="168" t="s">
        <v>1964</v>
      </c>
      <c r="G831" s="248" t="s">
        <v>1924</v>
      </c>
      <c r="H831" s="253">
        <v>45444</v>
      </c>
      <c r="I831" s="253">
        <v>45809</v>
      </c>
      <c r="J831" s="48">
        <v>49054.01</v>
      </c>
      <c r="K831" s="265"/>
      <c r="L831" s="182">
        <f t="shared" si="85"/>
        <v>1491.241904</v>
      </c>
      <c r="M831" s="242"/>
      <c r="N831" s="182">
        <f t="shared" si="86"/>
        <v>1407.850087</v>
      </c>
      <c r="O831" s="254">
        <v>0</v>
      </c>
      <c r="P831" s="182">
        <f t="shared" si="84"/>
        <v>46154.918009000001</v>
      </c>
    </row>
    <row r="832" spans="1:16" s="220" customFormat="1" ht="15" customHeight="1" x14ac:dyDescent="0.25">
      <c r="A832" s="244">
        <v>824</v>
      </c>
      <c r="B832" s="53" t="s">
        <v>326</v>
      </c>
      <c r="C832" s="72" t="s">
        <v>327</v>
      </c>
      <c r="D832" s="252" t="s">
        <v>38</v>
      </c>
      <c r="E832" s="168" t="s">
        <v>1922</v>
      </c>
      <c r="F832" s="168" t="s">
        <v>1964</v>
      </c>
      <c r="G832" s="248" t="s">
        <v>1924</v>
      </c>
      <c r="H832" s="253">
        <v>45536</v>
      </c>
      <c r="I832" s="253">
        <v>45901</v>
      </c>
      <c r="J832" s="48">
        <v>49054.01</v>
      </c>
      <c r="K832" s="265"/>
      <c r="L832" s="182">
        <f t="shared" si="85"/>
        <v>1491.241904</v>
      </c>
      <c r="M832" s="242"/>
      <c r="N832" s="182">
        <f t="shared" si="86"/>
        <v>1407.850087</v>
      </c>
      <c r="O832" s="254">
        <v>1715.46</v>
      </c>
      <c r="P832" s="182">
        <f t="shared" si="84"/>
        <v>44439.458009000002</v>
      </c>
    </row>
    <row r="833" spans="1:16" s="220" customFormat="1" ht="15" customHeight="1" x14ac:dyDescent="0.25">
      <c r="A833" s="244">
        <v>825</v>
      </c>
      <c r="B833" s="53" t="s">
        <v>1276</v>
      </c>
      <c r="C833" s="72" t="s">
        <v>1277</v>
      </c>
      <c r="D833" s="252" t="s">
        <v>38</v>
      </c>
      <c r="E833" s="168" t="s">
        <v>1922</v>
      </c>
      <c r="F833" s="168" t="s">
        <v>1964</v>
      </c>
      <c r="G833" s="248" t="s">
        <v>1924</v>
      </c>
      <c r="H833" s="253">
        <v>45536</v>
      </c>
      <c r="I833" s="253">
        <v>45901</v>
      </c>
      <c r="J833" s="48">
        <v>49054.01</v>
      </c>
      <c r="K833" s="265"/>
      <c r="L833" s="182">
        <f t="shared" si="85"/>
        <v>1491.241904</v>
      </c>
      <c r="M833" s="242"/>
      <c r="N833" s="182">
        <f t="shared" si="86"/>
        <v>1407.850087</v>
      </c>
      <c r="O833" s="254">
        <v>1715.46</v>
      </c>
      <c r="P833" s="182">
        <f t="shared" si="84"/>
        <v>44439.458009000002</v>
      </c>
    </row>
    <row r="834" spans="1:16" s="220" customFormat="1" ht="15" customHeight="1" x14ac:dyDescent="0.25">
      <c r="A834" s="244">
        <v>826</v>
      </c>
      <c r="B834" s="53" t="s">
        <v>159</v>
      </c>
      <c r="C834" s="72" t="s">
        <v>160</v>
      </c>
      <c r="D834" s="252" t="s">
        <v>38</v>
      </c>
      <c r="E834" s="168" t="s">
        <v>1922</v>
      </c>
      <c r="F834" s="168" t="s">
        <v>1964</v>
      </c>
      <c r="G834" s="248" t="s">
        <v>1924</v>
      </c>
      <c r="H834" s="253">
        <v>45627</v>
      </c>
      <c r="I834" s="253">
        <v>45992</v>
      </c>
      <c r="J834" s="48">
        <v>49054.01</v>
      </c>
      <c r="K834" s="265"/>
      <c r="L834" s="182">
        <f t="shared" si="85"/>
        <v>1491.241904</v>
      </c>
      <c r="M834" s="242"/>
      <c r="N834" s="182">
        <f t="shared" si="86"/>
        <v>1407.850087</v>
      </c>
      <c r="O834" s="254">
        <v>0</v>
      </c>
      <c r="P834" s="182">
        <f t="shared" si="84"/>
        <v>46154.918009000001</v>
      </c>
    </row>
    <row r="835" spans="1:16" s="220" customFormat="1" ht="15" customHeight="1" x14ac:dyDescent="0.25">
      <c r="A835" s="244">
        <v>827</v>
      </c>
      <c r="B835" s="53" t="s">
        <v>196</v>
      </c>
      <c r="C835" s="72" t="s">
        <v>197</v>
      </c>
      <c r="D835" s="252" t="s">
        <v>38</v>
      </c>
      <c r="E835" s="168" t="s">
        <v>1922</v>
      </c>
      <c r="F835" s="168" t="s">
        <v>1964</v>
      </c>
      <c r="G835" s="248" t="s">
        <v>1924</v>
      </c>
      <c r="H835" s="253">
        <v>45536</v>
      </c>
      <c r="I835" s="253">
        <v>45901</v>
      </c>
      <c r="J835" s="48">
        <v>49054.01</v>
      </c>
      <c r="K835" s="265"/>
      <c r="L835" s="182">
        <f t="shared" si="85"/>
        <v>1491.241904</v>
      </c>
      <c r="M835" s="242"/>
      <c r="N835" s="182">
        <f t="shared" si="86"/>
        <v>1407.850087</v>
      </c>
      <c r="O835" s="254">
        <v>6319.05</v>
      </c>
      <c r="P835" s="182">
        <f t="shared" si="84"/>
        <v>39835.868008999998</v>
      </c>
    </row>
    <row r="836" spans="1:16" s="220" customFormat="1" ht="15" customHeight="1" x14ac:dyDescent="0.25">
      <c r="A836" s="244">
        <v>828</v>
      </c>
      <c r="B836" s="53" t="s">
        <v>1854</v>
      </c>
      <c r="C836" s="72" t="s">
        <v>1855</v>
      </c>
      <c r="D836" s="252" t="s">
        <v>38</v>
      </c>
      <c r="E836" s="168" t="s">
        <v>1922</v>
      </c>
      <c r="F836" s="168" t="s">
        <v>1964</v>
      </c>
      <c r="G836" s="248" t="s">
        <v>1924</v>
      </c>
      <c r="H836" s="253">
        <v>45627</v>
      </c>
      <c r="I836" s="253">
        <v>45992</v>
      </c>
      <c r="J836" s="48">
        <v>49054.01</v>
      </c>
      <c r="K836" s="265"/>
      <c r="L836" s="182">
        <f t="shared" si="85"/>
        <v>1491.241904</v>
      </c>
      <c r="M836" s="242"/>
      <c r="N836" s="182">
        <f t="shared" si="86"/>
        <v>1407.850087</v>
      </c>
      <c r="O836" s="254">
        <v>3609.31</v>
      </c>
      <c r="P836" s="182">
        <f t="shared" si="84"/>
        <v>42545.608009000003</v>
      </c>
    </row>
    <row r="837" spans="1:16" s="220" customFormat="1" ht="15" customHeight="1" x14ac:dyDescent="0.25">
      <c r="A837" s="244">
        <v>829</v>
      </c>
      <c r="B837" s="53" t="s">
        <v>171</v>
      </c>
      <c r="C837" s="72" t="s">
        <v>172</v>
      </c>
      <c r="D837" s="252" t="s">
        <v>38</v>
      </c>
      <c r="E837" s="168" t="s">
        <v>1922</v>
      </c>
      <c r="F837" s="168" t="s">
        <v>1964</v>
      </c>
      <c r="G837" s="248" t="s">
        <v>1924</v>
      </c>
      <c r="H837" s="253">
        <v>45413</v>
      </c>
      <c r="I837" s="253">
        <v>45778</v>
      </c>
      <c r="J837" s="48">
        <v>49054.01</v>
      </c>
      <c r="K837" s="265"/>
      <c r="L837" s="182">
        <f t="shared" si="85"/>
        <v>1491.241904</v>
      </c>
      <c r="M837" s="242"/>
      <c r="N837" s="182">
        <f t="shared" si="86"/>
        <v>1407.850087</v>
      </c>
      <c r="O837" s="254">
        <v>18639.259999999998</v>
      </c>
      <c r="P837" s="182">
        <f t="shared" si="84"/>
        <v>27515.658009000002</v>
      </c>
    </row>
    <row r="838" spans="1:16" s="220" customFormat="1" ht="15" customHeight="1" x14ac:dyDescent="0.25">
      <c r="A838" s="244">
        <v>830</v>
      </c>
      <c r="B838" s="53" t="s">
        <v>354</v>
      </c>
      <c r="C838" s="72" t="s">
        <v>355</v>
      </c>
      <c r="D838" s="252" t="s">
        <v>38</v>
      </c>
      <c r="E838" s="168" t="s">
        <v>1922</v>
      </c>
      <c r="F838" s="168" t="s">
        <v>1964</v>
      </c>
      <c r="G838" s="248" t="s">
        <v>1924</v>
      </c>
      <c r="H838" s="253">
        <v>45474</v>
      </c>
      <c r="I838" s="253">
        <v>45839</v>
      </c>
      <c r="J838" s="48">
        <v>49054.01</v>
      </c>
      <c r="K838" s="265"/>
      <c r="L838" s="182">
        <f t="shared" si="85"/>
        <v>1491.241904</v>
      </c>
      <c r="M838" s="242"/>
      <c r="N838" s="182">
        <f t="shared" si="86"/>
        <v>1407.850087</v>
      </c>
      <c r="O838" s="254">
        <v>975</v>
      </c>
      <c r="P838" s="182">
        <f t="shared" si="84"/>
        <v>45179.918009000001</v>
      </c>
    </row>
    <row r="839" spans="1:16" s="220" customFormat="1" ht="15" customHeight="1" x14ac:dyDescent="0.25">
      <c r="A839" s="244">
        <v>831</v>
      </c>
      <c r="B839" s="53" t="s">
        <v>1520</v>
      </c>
      <c r="C839" s="72" t="s">
        <v>1521</v>
      </c>
      <c r="D839" s="252" t="s">
        <v>38</v>
      </c>
      <c r="E839" s="168" t="s">
        <v>1922</v>
      </c>
      <c r="F839" s="168" t="s">
        <v>1964</v>
      </c>
      <c r="G839" s="248" t="s">
        <v>1924</v>
      </c>
      <c r="H839" s="253">
        <v>45323</v>
      </c>
      <c r="I839" s="253">
        <v>45689</v>
      </c>
      <c r="J839" s="48">
        <v>49054.01</v>
      </c>
      <c r="K839" s="265"/>
      <c r="L839" s="182">
        <f t="shared" si="85"/>
        <v>1491.241904</v>
      </c>
      <c r="M839" s="242"/>
      <c r="N839" s="182">
        <f t="shared" si="86"/>
        <v>1407.850087</v>
      </c>
      <c r="O839" s="254">
        <v>1715.46</v>
      </c>
      <c r="P839" s="182">
        <f t="shared" si="84"/>
        <v>44439.458009000002</v>
      </c>
    </row>
    <row r="840" spans="1:16" s="220" customFormat="1" ht="15" customHeight="1" x14ac:dyDescent="0.25">
      <c r="A840" s="244">
        <v>832</v>
      </c>
      <c r="B840" s="53" t="s">
        <v>698</v>
      </c>
      <c r="C840" s="72" t="s">
        <v>2410</v>
      </c>
      <c r="D840" s="252" t="s">
        <v>38</v>
      </c>
      <c r="E840" s="168" t="s">
        <v>1922</v>
      </c>
      <c r="F840" s="168" t="s">
        <v>1964</v>
      </c>
      <c r="G840" s="248" t="s">
        <v>1924</v>
      </c>
      <c r="H840" s="253">
        <v>45456</v>
      </c>
      <c r="I840" s="253">
        <v>45821</v>
      </c>
      <c r="J840" s="48">
        <v>48855.53</v>
      </c>
      <c r="K840" s="265"/>
      <c r="L840" s="182">
        <f t="shared" si="85"/>
        <v>1485.208112</v>
      </c>
      <c r="M840" s="242"/>
      <c r="N840" s="182">
        <f t="shared" si="86"/>
        <v>1402.1537109999999</v>
      </c>
      <c r="O840" s="254">
        <v>325</v>
      </c>
      <c r="P840" s="182">
        <f t="shared" si="84"/>
        <v>45643.168177</v>
      </c>
    </row>
    <row r="841" spans="1:16" s="220" customFormat="1" ht="15" customHeight="1" x14ac:dyDescent="0.25">
      <c r="A841" s="244">
        <v>833</v>
      </c>
      <c r="B841" s="53" t="s">
        <v>2545</v>
      </c>
      <c r="C841" s="72" t="s">
        <v>2546</v>
      </c>
      <c r="D841" s="252" t="s">
        <v>38</v>
      </c>
      <c r="E841" s="168" t="s">
        <v>1922</v>
      </c>
      <c r="F841" s="168" t="s">
        <v>1964</v>
      </c>
      <c r="G841" s="248" t="s">
        <v>1924</v>
      </c>
      <c r="H841" s="253">
        <v>45292</v>
      </c>
      <c r="I841" s="253">
        <v>45658</v>
      </c>
      <c r="J841" s="48">
        <v>48149.760000000002</v>
      </c>
      <c r="K841" s="265"/>
      <c r="L841" s="182">
        <f t="shared" si="85"/>
        <v>1463.7527040000002</v>
      </c>
      <c r="M841" s="242"/>
      <c r="N841" s="182">
        <f t="shared" si="86"/>
        <v>1381.8981120000001</v>
      </c>
      <c r="O841" s="254"/>
      <c r="P841" s="182">
        <f t="shared" si="84"/>
        <v>45304.109184000001</v>
      </c>
    </row>
    <row r="842" spans="1:16" s="220" customFormat="1" ht="15" customHeight="1" x14ac:dyDescent="0.25">
      <c r="A842" s="244">
        <v>834</v>
      </c>
      <c r="B842" s="53" t="s">
        <v>2570</v>
      </c>
      <c r="C842" s="72" t="s">
        <v>2571</v>
      </c>
      <c r="D842" s="252" t="s">
        <v>38</v>
      </c>
      <c r="E842" s="168" t="s">
        <v>1922</v>
      </c>
      <c r="F842" s="168" t="s">
        <v>1964</v>
      </c>
      <c r="G842" s="248" t="s">
        <v>1924</v>
      </c>
      <c r="H842" s="253">
        <v>45383</v>
      </c>
      <c r="I842" s="253">
        <v>45748</v>
      </c>
      <c r="J842" s="48">
        <v>48977.56</v>
      </c>
      <c r="K842" s="265"/>
      <c r="L842" s="182">
        <f t="shared" si="85"/>
        <v>1488.9178240000001</v>
      </c>
      <c r="M842" s="242"/>
      <c r="N842" s="182">
        <f t="shared" si="86"/>
        <v>1405.655972</v>
      </c>
      <c r="O842" s="254"/>
      <c r="P842" s="182">
        <f t="shared" si="84"/>
        <v>46082.986203999993</v>
      </c>
    </row>
    <row r="843" spans="1:16" s="220" customFormat="1" ht="15" customHeight="1" x14ac:dyDescent="0.25">
      <c r="A843" s="244">
        <v>835</v>
      </c>
      <c r="B843" s="53" t="s">
        <v>2641</v>
      </c>
      <c r="C843" s="72" t="s">
        <v>2642</v>
      </c>
      <c r="D843" s="252" t="s">
        <v>38</v>
      </c>
      <c r="E843" s="168" t="s">
        <v>1922</v>
      </c>
      <c r="F843" s="168" t="s">
        <v>1964</v>
      </c>
      <c r="G843" s="248" t="s">
        <v>1924</v>
      </c>
      <c r="H843" s="253">
        <v>45658</v>
      </c>
      <c r="I843" s="253">
        <v>46023</v>
      </c>
      <c r="J843" s="48">
        <v>49054.01</v>
      </c>
      <c r="K843" s="265"/>
      <c r="L843" s="182">
        <f t="shared" si="85"/>
        <v>1491.241904</v>
      </c>
      <c r="M843" s="242"/>
      <c r="N843" s="182">
        <f t="shared" si="86"/>
        <v>1407.850087</v>
      </c>
      <c r="O843" s="254">
        <v>0</v>
      </c>
      <c r="P843" s="182">
        <f t="shared" si="84"/>
        <v>46154.918009000001</v>
      </c>
    </row>
    <row r="844" spans="1:16" s="220" customFormat="1" ht="15" customHeight="1" x14ac:dyDescent="0.25">
      <c r="A844" s="244">
        <v>836</v>
      </c>
      <c r="B844" s="53" t="s">
        <v>2643</v>
      </c>
      <c r="C844" s="72" t="s">
        <v>2644</v>
      </c>
      <c r="D844" s="252" t="s">
        <v>38</v>
      </c>
      <c r="E844" s="168" t="s">
        <v>1922</v>
      </c>
      <c r="F844" s="168" t="s">
        <v>1964</v>
      </c>
      <c r="G844" s="248" t="s">
        <v>1924</v>
      </c>
      <c r="H844" s="253">
        <v>45658</v>
      </c>
      <c r="I844" s="253">
        <v>46023</v>
      </c>
      <c r="J844" s="48">
        <v>49054.01</v>
      </c>
      <c r="K844" s="265"/>
      <c r="L844" s="182">
        <f t="shared" si="85"/>
        <v>1491.241904</v>
      </c>
      <c r="M844" s="242"/>
      <c r="N844" s="182">
        <f t="shared" si="86"/>
        <v>1407.850087</v>
      </c>
      <c r="O844" s="254">
        <v>0</v>
      </c>
      <c r="P844" s="182">
        <f t="shared" si="84"/>
        <v>46154.918009000001</v>
      </c>
    </row>
    <row r="845" spans="1:16" s="220" customFormat="1" ht="15" customHeight="1" x14ac:dyDescent="0.25">
      <c r="A845" s="244">
        <v>837</v>
      </c>
      <c r="B845" s="53" t="s">
        <v>2645</v>
      </c>
      <c r="C845" s="72" t="s">
        <v>2646</v>
      </c>
      <c r="D845" s="252" t="s">
        <v>38</v>
      </c>
      <c r="E845" s="168" t="s">
        <v>1922</v>
      </c>
      <c r="F845" s="168" t="s">
        <v>1964</v>
      </c>
      <c r="G845" s="248" t="s">
        <v>1924</v>
      </c>
      <c r="H845" s="253">
        <v>45658</v>
      </c>
      <c r="I845" s="253">
        <v>46023</v>
      </c>
      <c r="J845" s="48">
        <v>49054.01</v>
      </c>
      <c r="K845" s="265"/>
      <c r="L845" s="182">
        <f t="shared" si="85"/>
        <v>1491.241904</v>
      </c>
      <c r="M845" s="242"/>
      <c r="N845" s="182">
        <f t="shared" si="86"/>
        <v>1407.850087</v>
      </c>
      <c r="O845" s="254"/>
      <c r="P845" s="182">
        <f t="shared" si="84"/>
        <v>46154.918009000001</v>
      </c>
    </row>
    <row r="846" spans="1:16" s="220" customFormat="1" ht="15" customHeight="1" x14ac:dyDescent="0.25">
      <c r="A846" s="244">
        <v>838</v>
      </c>
      <c r="B846" s="53" t="s">
        <v>2647</v>
      </c>
      <c r="C846" s="72" t="s">
        <v>2648</v>
      </c>
      <c r="D846" s="252" t="s">
        <v>38</v>
      </c>
      <c r="E846" s="168" t="s">
        <v>1922</v>
      </c>
      <c r="F846" s="168" t="s">
        <v>1964</v>
      </c>
      <c r="G846" s="248" t="s">
        <v>1924</v>
      </c>
      <c r="H846" s="253">
        <v>45658</v>
      </c>
      <c r="I846" s="253">
        <v>46023</v>
      </c>
      <c r="J846" s="48">
        <v>49054.01</v>
      </c>
      <c r="K846" s="265"/>
      <c r="L846" s="182">
        <f t="shared" si="85"/>
        <v>1491.241904</v>
      </c>
      <c r="M846" s="242"/>
      <c r="N846" s="182">
        <f t="shared" si="86"/>
        <v>1407.850087</v>
      </c>
      <c r="O846" s="254"/>
      <c r="P846" s="182">
        <f t="shared" si="84"/>
        <v>46154.918009000001</v>
      </c>
    </row>
    <row r="847" spans="1:16" s="220" customFormat="1" ht="15" customHeight="1" x14ac:dyDescent="0.25">
      <c r="A847" s="244">
        <v>839</v>
      </c>
      <c r="B847" s="53" t="s">
        <v>2649</v>
      </c>
      <c r="C847" s="72" t="s">
        <v>1388</v>
      </c>
      <c r="D847" s="252" t="s">
        <v>38</v>
      </c>
      <c r="E847" s="168" t="s">
        <v>1922</v>
      </c>
      <c r="F847" s="168" t="s">
        <v>1964</v>
      </c>
      <c r="G847" s="248" t="s">
        <v>1924</v>
      </c>
      <c r="H847" s="253">
        <v>45658</v>
      </c>
      <c r="I847" s="253">
        <v>46023</v>
      </c>
      <c r="J847" s="48">
        <v>49054.01</v>
      </c>
      <c r="K847" s="265"/>
      <c r="L847" s="182">
        <f t="shared" si="85"/>
        <v>1491.241904</v>
      </c>
      <c r="M847" s="242"/>
      <c r="N847" s="182">
        <f t="shared" si="86"/>
        <v>1407.850087</v>
      </c>
      <c r="O847" s="254"/>
      <c r="P847" s="182">
        <f t="shared" si="84"/>
        <v>46154.918009000001</v>
      </c>
    </row>
    <row r="848" spans="1:16" s="220" customFormat="1" ht="15" customHeight="1" x14ac:dyDescent="0.25">
      <c r="A848" s="244">
        <v>840</v>
      </c>
      <c r="B848" s="53" t="s">
        <v>2884</v>
      </c>
      <c r="C848" s="72" t="s">
        <v>2885</v>
      </c>
      <c r="D848" s="252" t="s">
        <v>38</v>
      </c>
      <c r="E848" s="168" t="s">
        <v>1922</v>
      </c>
      <c r="F848" s="168" t="s">
        <v>1964</v>
      </c>
      <c r="G848" s="248" t="s">
        <v>1924</v>
      </c>
      <c r="H848" s="253">
        <v>45839</v>
      </c>
      <c r="I848" s="253">
        <v>46204</v>
      </c>
      <c r="J848" s="48">
        <v>45420.38</v>
      </c>
      <c r="K848" s="265"/>
      <c r="L848" s="182">
        <f>+J848/100*3.04</f>
        <v>1380.779552</v>
      </c>
      <c r="M848" s="242">
        <v>1207.6553312999997</v>
      </c>
      <c r="N848" s="182">
        <f>+J848/100*2.87</f>
        <v>1303.5649060000001</v>
      </c>
      <c r="O848" s="254"/>
      <c r="P848" s="182">
        <f t="shared" ref="P848" si="87">+J848-L848-M848-N848-O848</f>
        <v>41528.380210700001</v>
      </c>
    </row>
    <row r="849" spans="1:16" s="220" customFormat="1" ht="15" customHeight="1" x14ac:dyDescent="0.25">
      <c r="A849" s="244">
        <v>841</v>
      </c>
      <c r="B849" s="53" t="s">
        <v>344</v>
      </c>
      <c r="C849" s="72" t="s">
        <v>345</v>
      </c>
      <c r="D849" s="252" t="s">
        <v>38</v>
      </c>
      <c r="E849" s="168" t="s">
        <v>2133</v>
      </c>
      <c r="F849" s="168" t="s">
        <v>1964</v>
      </c>
      <c r="G849" s="248" t="s">
        <v>1924</v>
      </c>
      <c r="H849" s="253">
        <v>45778</v>
      </c>
      <c r="I849" s="253">
        <v>46143</v>
      </c>
      <c r="J849" s="48">
        <v>19965</v>
      </c>
      <c r="K849" s="265"/>
      <c r="L849" s="182">
        <f>+J849/100*3.04</f>
        <v>606.93600000000004</v>
      </c>
      <c r="M849" s="242"/>
      <c r="N849" s="182">
        <f>+J849/100*2.87</f>
        <v>572.99549999999999</v>
      </c>
      <c r="O849" s="254">
        <v>7044.7</v>
      </c>
      <c r="P849" s="182">
        <f>+J849-L849-M849-N849-O849</f>
        <v>11740.368499999997</v>
      </c>
    </row>
    <row r="850" spans="1:16" s="220" customFormat="1" ht="15" customHeight="1" x14ac:dyDescent="0.25">
      <c r="A850" s="244">
        <v>842</v>
      </c>
      <c r="B850" s="53" t="s">
        <v>952</v>
      </c>
      <c r="C850" s="72" t="s">
        <v>953</v>
      </c>
      <c r="D850" s="252" t="s">
        <v>38</v>
      </c>
      <c r="E850" s="168" t="s">
        <v>1967</v>
      </c>
      <c r="F850" s="168" t="s">
        <v>1964</v>
      </c>
      <c r="G850" s="248" t="s">
        <v>1924</v>
      </c>
      <c r="H850" s="253">
        <v>45444</v>
      </c>
      <c r="I850" s="253">
        <v>45809</v>
      </c>
      <c r="J850" s="48">
        <v>23100</v>
      </c>
      <c r="K850" s="265"/>
      <c r="L850" s="182">
        <f>+J850/100*3.04</f>
        <v>702.24</v>
      </c>
      <c r="M850" s="242"/>
      <c r="N850" s="182">
        <f>+J850/100*2.87</f>
        <v>662.97</v>
      </c>
      <c r="O850" s="254">
        <v>975</v>
      </c>
      <c r="P850" s="182">
        <f>+J850-L850-M850-N850-O850</f>
        <v>20759.789999999997</v>
      </c>
    </row>
    <row r="851" spans="1:16" s="220" customFormat="1" ht="15" customHeight="1" x14ac:dyDescent="0.25">
      <c r="A851" s="244">
        <v>843</v>
      </c>
      <c r="B851" s="53" t="s">
        <v>1879</v>
      </c>
      <c r="C851" s="72" t="s">
        <v>1880</v>
      </c>
      <c r="D851" s="252" t="s">
        <v>38</v>
      </c>
      <c r="E851" s="168" t="s">
        <v>2243</v>
      </c>
      <c r="F851" s="168" t="s">
        <v>1964</v>
      </c>
      <c r="G851" s="248" t="s">
        <v>1924</v>
      </c>
      <c r="H851" s="253">
        <v>45641</v>
      </c>
      <c r="I851" s="253">
        <v>46006</v>
      </c>
      <c r="J851" s="48">
        <v>18150</v>
      </c>
      <c r="K851" s="265"/>
      <c r="L851" s="182">
        <f>+J851/100*3.04</f>
        <v>551.76</v>
      </c>
      <c r="M851" s="242"/>
      <c r="N851" s="182">
        <f>+J851/100*2.87</f>
        <v>520.90499999999997</v>
      </c>
      <c r="O851" s="254">
        <v>0</v>
      </c>
      <c r="P851" s="182">
        <f>+J851-L851-M851-N851-O851</f>
        <v>17077.335000000003</v>
      </c>
    </row>
    <row r="852" spans="1:16" s="220" customFormat="1" ht="15" customHeight="1" x14ac:dyDescent="0.25">
      <c r="A852" s="244">
        <v>844</v>
      </c>
      <c r="B852" s="53" t="s">
        <v>122</v>
      </c>
      <c r="C852" s="72" t="s">
        <v>123</v>
      </c>
      <c r="D852" s="252" t="s">
        <v>38</v>
      </c>
      <c r="E852" s="168" t="s">
        <v>2007</v>
      </c>
      <c r="F852" s="168" t="s">
        <v>1992</v>
      </c>
      <c r="G852" s="248" t="s">
        <v>1924</v>
      </c>
      <c r="H852" s="253">
        <v>45536</v>
      </c>
      <c r="I852" s="253">
        <v>45901</v>
      </c>
      <c r="J852" s="48">
        <v>93500</v>
      </c>
      <c r="K852" s="265"/>
      <c r="L852" s="182">
        <f t="shared" si="85"/>
        <v>2842.4</v>
      </c>
      <c r="M852" s="242">
        <v>8410.5300000000007</v>
      </c>
      <c r="N852" s="182">
        <f t="shared" si="86"/>
        <v>2683.4500000000003</v>
      </c>
      <c r="O852" s="254">
        <v>0</v>
      </c>
      <c r="P852" s="182">
        <f t="shared" si="84"/>
        <v>79563.62000000001</v>
      </c>
    </row>
    <row r="853" spans="1:16" s="220" customFormat="1" ht="15" customHeight="1" x14ac:dyDescent="0.25">
      <c r="A853" s="244">
        <v>845</v>
      </c>
      <c r="B853" s="53" t="s">
        <v>1396</v>
      </c>
      <c r="C853" s="72" t="s">
        <v>1397</v>
      </c>
      <c r="D853" s="252" t="s">
        <v>38</v>
      </c>
      <c r="E853" s="168" t="s">
        <v>2242</v>
      </c>
      <c r="F853" s="168" t="s">
        <v>1992</v>
      </c>
      <c r="G853" s="248" t="s">
        <v>1924</v>
      </c>
      <c r="H853" s="253">
        <v>45311</v>
      </c>
      <c r="I853" s="253">
        <v>45677</v>
      </c>
      <c r="J853" s="48">
        <v>56816.76</v>
      </c>
      <c r="K853" s="265"/>
      <c r="L853" s="182">
        <f t="shared" si="85"/>
        <v>1727.2295039999999</v>
      </c>
      <c r="M853" s="242">
        <v>8410.5300000000007</v>
      </c>
      <c r="N853" s="182">
        <f t="shared" si="86"/>
        <v>1630.641012</v>
      </c>
      <c r="O853" s="254">
        <v>1715.46</v>
      </c>
      <c r="P853" s="182">
        <f t="shared" si="84"/>
        <v>43332.899484000001</v>
      </c>
    </row>
    <row r="854" spans="1:16" s="220" customFormat="1" ht="15" customHeight="1" x14ac:dyDescent="0.25">
      <c r="A854" s="244">
        <v>846</v>
      </c>
      <c r="B854" s="53" t="s">
        <v>2367</v>
      </c>
      <c r="C854" s="72" t="s">
        <v>2366</v>
      </c>
      <c r="D854" s="252" t="s">
        <v>38</v>
      </c>
      <c r="E854" s="168" t="s">
        <v>2109</v>
      </c>
      <c r="F854" s="168" t="s">
        <v>2108</v>
      </c>
      <c r="G854" s="248" t="s">
        <v>1924</v>
      </c>
      <c r="H854" s="253">
        <v>45336</v>
      </c>
      <c r="I854" s="253">
        <v>45702</v>
      </c>
      <c r="J854" s="48">
        <v>78672.3</v>
      </c>
      <c r="K854" s="265"/>
      <c r="L854" s="182">
        <f t="shared" si="85"/>
        <v>2391.6379200000001</v>
      </c>
      <c r="M854" s="242">
        <v>7088.63</v>
      </c>
      <c r="N854" s="182">
        <f t="shared" si="86"/>
        <v>2257.8950100000002</v>
      </c>
      <c r="O854" s="254">
        <v>325</v>
      </c>
      <c r="P854" s="182">
        <f t="shared" si="84"/>
        <v>66609.137069999997</v>
      </c>
    </row>
    <row r="855" spans="1:16" s="220" customFormat="1" ht="15" customHeight="1" x14ac:dyDescent="0.25">
      <c r="A855" s="244">
        <v>847</v>
      </c>
      <c r="B855" s="53" t="s">
        <v>628</v>
      </c>
      <c r="C855" s="72" t="s">
        <v>629</v>
      </c>
      <c r="D855" s="252" t="s">
        <v>38</v>
      </c>
      <c r="E855" s="168" t="s">
        <v>2020</v>
      </c>
      <c r="F855" s="168" t="s">
        <v>1992</v>
      </c>
      <c r="G855" s="248" t="s">
        <v>1924</v>
      </c>
      <c r="H855" s="253">
        <v>45352</v>
      </c>
      <c r="I855" s="253">
        <v>45717</v>
      </c>
      <c r="J855" s="48">
        <v>63588.53</v>
      </c>
      <c r="K855" s="265"/>
      <c r="L855" s="182">
        <f t="shared" si="85"/>
        <v>1933.091312</v>
      </c>
      <c r="M855" s="242">
        <v>4161.9399999999996</v>
      </c>
      <c r="N855" s="182">
        <f t="shared" si="86"/>
        <v>1824.9908110000001</v>
      </c>
      <c r="O855" s="254">
        <v>0</v>
      </c>
      <c r="P855" s="182">
        <f t="shared" si="84"/>
        <v>55668.507876999996</v>
      </c>
    </row>
    <row r="856" spans="1:16" s="220" customFormat="1" ht="15" customHeight="1" x14ac:dyDescent="0.25">
      <c r="A856" s="244">
        <v>848</v>
      </c>
      <c r="B856" s="53" t="s">
        <v>198</v>
      </c>
      <c r="C856" s="72" t="s">
        <v>199</v>
      </c>
      <c r="D856" s="252" t="s">
        <v>51</v>
      </c>
      <c r="E856" s="168" t="s">
        <v>2155</v>
      </c>
      <c r="F856" s="168" t="s">
        <v>1929</v>
      </c>
      <c r="G856" s="248" t="s">
        <v>1924</v>
      </c>
      <c r="H856" s="253">
        <v>45580</v>
      </c>
      <c r="I856" s="253">
        <v>45945</v>
      </c>
      <c r="J856" s="48">
        <v>97828.5</v>
      </c>
      <c r="K856" s="265"/>
      <c r="L856" s="182">
        <f t="shared" si="85"/>
        <v>2973.9863999999998</v>
      </c>
      <c r="M856" s="242">
        <v>11594.57</v>
      </c>
      <c r="N856" s="182">
        <f t="shared" si="86"/>
        <v>2807.6779500000002</v>
      </c>
      <c r="O856" s="254">
        <v>4000</v>
      </c>
      <c r="P856" s="182">
        <f t="shared" ref="P856:P874" si="88">+J856-L856-M856-N856-O856</f>
        <v>76452.265650000001</v>
      </c>
    </row>
    <row r="857" spans="1:16" s="220" customFormat="1" ht="15" customHeight="1" x14ac:dyDescent="0.25">
      <c r="A857" s="244">
        <v>849</v>
      </c>
      <c r="B857" s="53" t="s">
        <v>662</v>
      </c>
      <c r="C857" s="72" t="s">
        <v>663</v>
      </c>
      <c r="D857" s="252" t="s">
        <v>51</v>
      </c>
      <c r="E857" s="168" t="s">
        <v>2152</v>
      </c>
      <c r="F857" s="168" t="s">
        <v>1929</v>
      </c>
      <c r="G857" s="248" t="s">
        <v>1924</v>
      </c>
      <c r="H857" s="253">
        <v>45536</v>
      </c>
      <c r="I857" s="253">
        <v>45901</v>
      </c>
      <c r="J857" s="48">
        <v>90840.75</v>
      </c>
      <c r="K857" s="265"/>
      <c r="L857" s="182">
        <f t="shared" ref="L857:L874" si="89">+J857/100*3.04</f>
        <v>2761.5588000000002</v>
      </c>
      <c r="M857" s="242">
        <v>9093.2199999999993</v>
      </c>
      <c r="N857" s="182">
        <f t="shared" ref="N857:N874" si="90">+J857/100*2.87</f>
        <v>2607.1295250000003</v>
      </c>
      <c r="O857" s="254">
        <v>7560.05</v>
      </c>
      <c r="P857" s="182">
        <f t="shared" si="88"/>
        <v>68818.791675</v>
      </c>
    </row>
    <row r="858" spans="1:16" s="220" customFormat="1" ht="15" customHeight="1" x14ac:dyDescent="0.25">
      <c r="A858" s="244">
        <v>850</v>
      </c>
      <c r="B858" s="53" t="s">
        <v>1129</v>
      </c>
      <c r="C858" s="72" t="s">
        <v>1130</v>
      </c>
      <c r="D858" s="252" t="s">
        <v>51</v>
      </c>
      <c r="E858" s="168" t="s">
        <v>2069</v>
      </c>
      <c r="F858" s="168" t="s">
        <v>1929</v>
      </c>
      <c r="G858" s="248" t="s">
        <v>1924</v>
      </c>
      <c r="H858" s="253">
        <v>45474</v>
      </c>
      <c r="I858" s="253">
        <v>45839</v>
      </c>
      <c r="J858" s="48">
        <v>99099</v>
      </c>
      <c r="K858" s="265"/>
      <c r="L858" s="182">
        <f t="shared" si="89"/>
        <v>3012.6096000000002</v>
      </c>
      <c r="M858" s="242">
        <v>11893.42</v>
      </c>
      <c r="N858" s="182">
        <f t="shared" si="90"/>
        <v>2844.1413000000002</v>
      </c>
      <c r="O858" s="254">
        <v>28315.56</v>
      </c>
      <c r="P858" s="182">
        <f t="shared" si="88"/>
        <v>53033.269100000005</v>
      </c>
    </row>
    <row r="859" spans="1:16" s="220" customFormat="1" ht="15" customHeight="1" x14ac:dyDescent="0.25">
      <c r="A859" s="244">
        <v>851</v>
      </c>
      <c r="B859" s="53" t="s">
        <v>228</v>
      </c>
      <c r="C859" s="72" t="s">
        <v>229</v>
      </c>
      <c r="D859" s="252" t="s">
        <v>51</v>
      </c>
      <c r="E859" s="168" t="s">
        <v>2069</v>
      </c>
      <c r="F859" s="168" t="s">
        <v>1929</v>
      </c>
      <c r="G859" s="248" t="s">
        <v>1924</v>
      </c>
      <c r="H859" s="253">
        <v>45536</v>
      </c>
      <c r="I859" s="253">
        <v>45901</v>
      </c>
      <c r="J859" s="48">
        <v>99099</v>
      </c>
      <c r="K859" s="265"/>
      <c r="L859" s="182">
        <f t="shared" si="89"/>
        <v>3012.6096000000002</v>
      </c>
      <c r="M859" s="242">
        <v>11893.42</v>
      </c>
      <c r="N859" s="182">
        <f t="shared" si="90"/>
        <v>2844.1413000000002</v>
      </c>
      <c r="O859" s="254">
        <v>3811.5</v>
      </c>
      <c r="P859" s="182">
        <f t="shared" si="88"/>
        <v>77537.329100000003</v>
      </c>
    </row>
    <row r="860" spans="1:16" s="220" customFormat="1" ht="15" customHeight="1" x14ac:dyDescent="0.25">
      <c r="A860" s="244">
        <v>852</v>
      </c>
      <c r="B860" s="53" t="s">
        <v>2412</v>
      </c>
      <c r="C860" s="72" t="s">
        <v>2411</v>
      </c>
      <c r="D860" s="252" t="s">
        <v>51</v>
      </c>
      <c r="E860" s="168" t="s">
        <v>2069</v>
      </c>
      <c r="F860" s="168" t="s">
        <v>1929</v>
      </c>
      <c r="G860" s="248" t="s">
        <v>1924</v>
      </c>
      <c r="H860" s="253">
        <v>45456</v>
      </c>
      <c r="I860" s="253">
        <v>45821</v>
      </c>
      <c r="J860" s="48">
        <v>84292.35</v>
      </c>
      <c r="K860" s="265"/>
      <c r="L860" s="182">
        <f>+J860*3.04%</f>
        <v>2562.4874400000003</v>
      </c>
      <c r="M860" s="242">
        <v>8410.5300000000007</v>
      </c>
      <c r="N860" s="182">
        <f>+J860*2.87%</f>
        <v>2419.1904450000002</v>
      </c>
      <c r="O860" s="254"/>
      <c r="P860" s="182"/>
    </row>
    <row r="861" spans="1:16" s="220" customFormat="1" ht="15" customHeight="1" x14ac:dyDescent="0.25">
      <c r="A861" s="244">
        <v>853</v>
      </c>
      <c r="B861" s="53" t="s">
        <v>2543</v>
      </c>
      <c r="C861" s="72" t="s">
        <v>2544</v>
      </c>
      <c r="D861" s="252" t="s">
        <v>38</v>
      </c>
      <c r="E861" s="168" t="s">
        <v>2109</v>
      </c>
      <c r="F861" s="168" t="s">
        <v>2108</v>
      </c>
      <c r="G861" s="248" t="s">
        <v>1924</v>
      </c>
      <c r="H861" s="253">
        <v>45292</v>
      </c>
      <c r="I861" s="253">
        <v>45658</v>
      </c>
      <c r="J861" s="48">
        <v>78672.3</v>
      </c>
      <c r="K861" s="265"/>
      <c r="L861" s="182">
        <f t="shared" si="89"/>
        <v>2391.6379200000001</v>
      </c>
      <c r="M861" s="242">
        <v>7088.63</v>
      </c>
      <c r="N861" s="182">
        <f t="shared" si="90"/>
        <v>2257.8950100000002</v>
      </c>
      <c r="O861" s="254"/>
      <c r="P861" s="182">
        <f t="shared" si="88"/>
        <v>66934.137069999997</v>
      </c>
    </row>
    <row r="862" spans="1:16" s="220" customFormat="1" ht="15" customHeight="1" x14ac:dyDescent="0.25">
      <c r="A862" s="244">
        <v>854</v>
      </c>
      <c r="B862" s="53" t="s">
        <v>868</v>
      </c>
      <c r="C862" s="72" t="s">
        <v>869</v>
      </c>
      <c r="D862" s="252" t="s">
        <v>38</v>
      </c>
      <c r="E862" s="168" t="s">
        <v>2192</v>
      </c>
      <c r="F862" s="168" t="s">
        <v>1929</v>
      </c>
      <c r="G862" s="248" t="s">
        <v>1924</v>
      </c>
      <c r="H862" s="253">
        <v>45536</v>
      </c>
      <c r="I862" s="253">
        <v>45901</v>
      </c>
      <c r="J862" s="48">
        <v>23100</v>
      </c>
      <c r="K862" s="265"/>
      <c r="L862" s="182">
        <f t="shared" si="89"/>
        <v>702.24</v>
      </c>
      <c r="M862" s="242"/>
      <c r="N862" s="182">
        <f t="shared" si="90"/>
        <v>662.97</v>
      </c>
      <c r="O862" s="254">
        <v>0</v>
      </c>
      <c r="P862" s="182">
        <f t="shared" si="88"/>
        <v>21734.789999999997</v>
      </c>
    </row>
    <row r="863" spans="1:16" s="220" customFormat="1" ht="15" customHeight="1" x14ac:dyDescent="0.25">
      <c r="A863" s="244">
        <v>855</v>
      </c>
      <c r="B863" s="53" t="s">
        <v>1424</v>
      </c>
      <c r="C863" s="72" t="s">
        <v>1425</v>
      </c>
      <c r="D863" s="252" t="s">
        <v>38</v>
      </c>
      <c r="E863" s="168" t="s">
        <v>2134</v>
      </c>
      <c r="F863" s="168" t="s">
        <v>1973</v>
      </c>
      <c r="G863" s="248" t="s">
        <v>1924</v>
      </c>
      <c r="H863" s="253">
        <v>45383</v>
      </c>
      <c r="I863" s="253">
        <v>45748</v>
      </c>
      <c r="J863" s="48">
        <v>84292.35</v>
      </c>
      <c r="K863" s="265"/>
      <c r="L863" s="182">
        <f t="shared" si="89"/>
        <v>2562.4874400000003</v>
      </c>
      <c r="M863" s="242">
        <v>8410.5300000000007</v>
      </c>
      <c r="N863" s="182">
        <f t="shared" si="90"/>
        <v>2419.1904450000002</v>
      </c>
      <c r="O863" s="254">
        <v>3500</v>
      </c>
      <c r="P863" s="182">
        <f t="shared" si="88"/>
        <v>67400.14211500001</v>
      </c>
    </row>
    <row r="864" spans="1:16" s="220" customFormat="1" ht="15" customHeight="1" x14ac:dyDescent="0.25">
      <c r="A864" s="244">
        <v>856</v>
      </c>
      <c r="B864" s="53" t="s">
        <v>814</v>
      </c>
      <c r="C864" s="72" t="s">
        <v>815</v>
      </c>
      <c r="D864" s="252" t="s">
        <v>38</v>
      </c>
      <c r="E864" s="168" t="s">
        <v>2569</v>
      </c>
      <c r="F864" s="168" t="s">
        <v>1973</v>
      </c>
      <c r="G864" s="248" t="s">
        <v>1924</v>
      </c>
      <c r="H864" s="253">
        <v>45474</v>
      </c>
      <c r="I864" s="253">
        <v>45839</v>
      </c>
      <c r="J864" s="48">
        <v>84291.78</v>
      </c>
      <c r="K864" s="265"/>
      <c r="L864" s="182">
        <f t="shared" si="89"/>
        <v>2562.470112</v>
      </c>
      <c r="M864" s="242">
        <v>8410.39</v>
      </c>
      <c r="N864" s="182">
        <f t="shared" si="90"/>
        <v>2419.174086</v>
      </c>
      <c r="O864" s="254">
        <v>4426.3</v>
      </c>
      <c r="P864" s="182">
        <f t="shared" si="88"/>
        <v>66473.445802000002</v>
      </c>
    </row>
    <row r="865" spans="1:16" s="220" customFormat="1" ht="15" customHeight="1" x14ac:dyDescent="0.25">
      <c r="A865" s="244">
        <v>857</v>
      </c>
      <c r="B865" s="53" t="s">
        <v>139</v>
      </c>
      <c r="C865" s="72" t="s">
        <v>140</v>
      </c>
      <c r="D865" s="252" t="s">
        <v>38</v>
      </c>
      <c r="E865" s="168" t="s">
        <v>1974</v>
      </c>
      <c r="F865" s="168" t="s">
        <v>1973</v>
      </c>
      <c r="G865" s="248" t="s">
        <v>1924</v>
      </c>
      <c r="H865" s="253">
        <v>45536</v>
      </c>
      <c r="I865" s="253">
        <v>45901</v>
      </c>
      <c r="J865" s="48">
        <v>45420.38</v>
      </c>
      <c r="K865" s="265"/>
      <c r="L865" s="182">
        <f t="shared" si="89"/>
        <v>1380.779552</v>
      </c>
      <c r="M865" s="242">
        <v>1207.6600000000001</v>
      </c>
      <c r="N865" s="182">
        <f t="shared" si="90"/>
        <v>1303.5649060000001</v>
      </c>
      <c r="O865" s="254">
        <v>0</v>
      </c>
      <c r="P865" s="182">
        <f t="shared" si="88"/>
        <v>41528.375541999994</v>
      </c>
    </row>
    <row r="866" spans="1:16" s="220" customFormat="1" ht="15" customHeight="1" x14ac:dyDescent="0.25">
      <c r="A866" s="244">
        <v>858</v>
      </c>
      <c r="B866" s="53" t="s">
        <v>215</v>
      </c>
      <c r="C866" s="72" t="s">
        <v>216</v>
      </c>
      <c r="D866" s="252" t="s">
        <v>51</v>
      </c>
      <c r="E866" s="168" t="s">
        <v>2114</v>
      </c>
      <c r="F866" s="168" t="s">
        <v>1973</v>
      </c>
      <c r="G866" s="248" t="s">
        <v>1924</v>
      </c>
      <c r="H866" s="253">
        <v>45536</v>
      </c>
      <c r="I866" s="253">
        <v>45901</v>
      </c>
      <c r="J866" s="48">
        <v>84291.78</v>
      </c>
      <c r="K866" s="265"/>
      <c r="L866" s="182">
        <f t="shared" si="89"/>
        <v>2562.470112</v>
      </c>
      <c r="M866" s="242">
        <v>8410.39</v>
      </c>
      <c r="N866" s="182">
        <f t="shared" si="90"/>
        <v>2419.174086</v>
      </c>
      <c r="O866" s="254">
        <v>2541</v>
      </c>
      <c r="P866" s="182">
        <f t="shared" si="88"/>
        <v>68358.745802000005</v>
      </c>
    </row>
    <row r="867" spans="1:16" s="220" customFormat="1" ht="15" customHeight="1" x14ac:dyDescent="0.25">
      <c r="A867" s="244">
        <v>859</v>
      </c>
      <c r="B867" s="53" t="s">
        <v>137</v>
      </c>
      <c r="C867" s="72" t="s">
        <v>138</v>
      </c>
      <c r="D867" s="252" t="s">
        <v>38</v>
      </c>
      <c r="E867" s="168" t="s">
        <v>2568</v>
      </c>
      <c r="F867" s="168" t="s">
        <v>1973</v>
      </c>
      <c r="G867" s="248" t="s">
        <v>1924</v>
      </c>
      <c r="H867" s="253">
        <v>45597</v>
      </c>
      <c r="I867" s="253">
        <v>45962</v>
      </c>
      <c r="J867" s="48">
        <v>93500</v>
      </c>
      <c r="K867" s="265"/>
      <c r="L867" s="182">
        <f t="shared" si="89"/>
        <v>2842.4</v>
      </c>
      <c r="M867" s="242">
        <v>10576.4</v>
      </c>
      <c r="N867" s="182">
        <f t="shared" si="90"/>
        <v>2683.4500000000003</v>
      </c>
      <c r="O867" s="254">
        <v>1650</v>
      </c>
      <c r="P867" s="182">
        <f t="shared" si="88"/>
        <v>75747.750000000015</v>
      </c>
    </row>
    <row r="868" spans="1:16" s="220" customFormat="1" ht="15" customHeight="1" x14ac:dyDescent="0.25">
      <c r="A868" s="244">
        <v>860</v>
      </c>
      <c r="B868" s="53" t="s">
        <v>394</v>
      </c>
      <c r="C868" s="72" t="s">
        <v>395</v>
      </c>
      <c r="D868" s="252" t="s">
        <v>51</v>
      </c>
      <c r="E868" s="168" t="s">
        <v>2154</v>
      </c>
      <c r="F868" s="168" t="s">
        <v>1973</v>
      </c>
      <c r="G868" s="248" t="s">
        <v>1924</v>
      </c>
      <c r="H868" s="253">
        <v>45536</v>
      </c>
      <c r="I868" s="253">
        <v>45901</v>
      </c>
      <c r="J868" s="48">
        <v>19965</v>
      </c>
      <c r="K868" s="265"/>
      <c r="L868" s="182">
        <f t="shared" si="89"/>
        <v>606.93600000000004</v>
      </c>
      <c r="M868" s="242"/>
      <c r="N868" s="182">
        <f t="shared" si="90"/>
        <v>572.99549999999999</v>
      </c>
      <c r="O868" s="254">
        <v>3047.59</v>
      </c>
      <c r="P868" s="182">
        <f t="shared" si="88"/>
        <v>15737.478499999997</v>
      </c>
    </row>
    <row r="869" spans="1:16" s="220" customFormat="1" ht="15" customHeight="1" x14ac:dyDescent="0.25">
      <c r="A869" s="244">
        <v>861</v>
      </c>
      <c r="B869" s="53" t="s">
        <v>557</v>
      </c>
      <c r="C869" s="72" t="s">
        <v>558</v>
      </c>
      <c r="D869" s="252" t="s">
        <v>51</v>
      </c>
      <c r="E869" s="168" t="s">
        <v>2154</v>
      </c>
      <c r="F869" s="168" t="s">
        <v>1973</v>
      </c>
      <c r="G869" s="248" t="s">
        <v>1924</v>
      </c>
      <c r="H869" s="253">
        <v>45293</v>
      </c>
      <c r="I869" s="253">
        <v>45659</v>
      </c>
      <c r="J869" s="48">
        <v>19965</v>
      </c>
      <c r="K869" s="265"/>
      <c r="L869" s="182">
        <f t="shared" si="89"/>
        <v>606.93600000000004</v>
      </c>
      <c r="M869" s="242"/>
      <c r="N869" s="182">
        <f t="shared" si="90"/>
        <v>572.99549999999999</v>
      </c>
      <c r="O869" s="254">
        <v>0</v>
      </c>
      <c r="P869" s="182">
        <f t="shared" si="88"/>
        <v>18785.068499999998</v>
      </c>
    </row>
    <row r="870" spans="1:16" s="220" customFormat="1" ht="15" customHeight="1" x14ac:dyDescent="0.25">
      <c r="A870" s="244">
        <v>862</v>
      </c>
      <c r="B870" s="53" t="s">
        <v>167</v>
      </c>
      <c r="C870" s="72" t="s">
        <v>168</v>
      </c>
      <c r="D870" s="252" t="s">
        <v>51</v>
      </c>
      <c r="E870" s="168" t="s">
        <v>2135</v>
      </c>
      <c r="F870" s="168" t="s">
        <v>1973</v>
      </c>
      <c r="G870" s="248" t="s">
        <v>1924</v>
      </c>
      <c r="H870" s="253">
        <v>45474</v>
      </c>
      <c r="I870" s="253">
        <v>45839</v>
      </c>
      <c r="J870" s="48">
        <v>19965</v>
      </c>
      <c r="K870" s="265"/>
      <c r="L870" s="182">
        <f t="shared" si="89"/>
        <v>606.93600000000004</v>
      </c>
      <c r="M870" s="242"/>
      <c r="N870" s="182">
        <f t="shared" si="90"/>
        <v>572.99549999999999</v>
      </c>
      <c r="O870" s="254">
        <v>0</v>
      </c>
      <c r="P870" s="182">
        <f t="shared" si="88"/>
        <v>18785.068499999998</v>
      </c>
    </row>
    <row r="871" spans="1:16" s="220" customFormat="1" ht="15" customHeight="1" x14ac:dyDescent="0.25">
      <c r="A871" s="244">
        <v>863</v>
      </c>
      <c r="B871" s="53" t="s">
        <v>177</v>
      </c>
      <c r="C871" s="72" t="s">
        <v>178</v>
      </c>
      <c r="D871" s="252" t="s">
        <v>51</v>
      </c>
      <c r="E871" s="168" t="s">
        <v>2135</v>
      </c>
      <c r="F871" s="168" t="s">
        <v>1973</v>
      </c>
      <c r="G871" s="248" t="s">
        <v>1924</v>
      </c>
      <c r="H871" s="253">
        <v>45597</v>
      </c>
      <c r="I871" s="253">
        <v>45962</v>
      </c>
      <c r="J871" s="48">
        <v>19965</v>
      </c>
      <c r="K871" s="265"/>
      <c r="L871" s="182">
        <f t="shared" si="89"/>
        <v>606.93600000000004</v>
      </c>
      <c r="M871" s="242"/>
      <c r="N871" s="182">
        <f t="shared" si="90"/>
        <v>572.99549999999999</v>
      </c>
      <c r="O871" s="254">
        <v>0</v>
      </c>
      <c r="P871" s="182">
        <f t="shared" si="88"/>
        <v>18785.068499999998</v>
      </c>
    </row>
    <row r="872" spans="1:16" s="220" customFormat="1" ht="15" customHeight="1" x14ac:dyDescent="0.25">
      <c r="A872" s="244">
        <v>864</v>
      </c>
      <c r="B872" s="53" t="s">
        <v>2923</v>
      </c>
      <c r="C872" s="72" t="s">
        <v>2924</v>
      </c>
      <c r="D872" s="252" t="s">
        <v>38</v>
      </c>
      <c r="E872" s="168" t="s">
        <v>1943</v>
      </c>
      <c r="F872" s="168" t="s">
        <v>1923</v>
      </c>
      <c r="G872" s="248" t="s">
        <v>1924</v>
      </c>
      <c r="H872" s="253">
        <v>45870</v>
      </c>
      <c r="I872" s="253">
        <v>46235</v>
      </c>
      <c r="J872" s="48">
        <v>49885</v>
      </c>
      <c r="K872" s="265"/>
      <c r="L872" s="182">
        <f t="shared" si="89"/>
        <v>1516.5040000000001</v>
      </c>
      <c r="M872" s="242">
        <v>10576.4</v>
      </c>
      <c r="N872" s="182">
        <f t="shared" si="90"/>
        <v>1431.6995000000002</v>
      </c>
      <c r="O872" s="254">
        <v>500</v>
      </c>
      <c r="P872" s="182">
        <f t="shared" si="88"/>
        <v>35860.396499999995</v>
      </c>
    </row>
    <row r="873" spans="1:16" s="220" customFormat="1" ht="15" customHeight="1" x14ac:dyDescent="0.25">
      <c r="A873" s="244">
        <v>865</v>
      </c>
      <c r="B873" s="53" t="s">
        <v>766</v>
      </c>
      <c r="C873" s="72" t="s">
        <v>767</v>
      </c>
      <c r="D873" s="252" t="s">
        <v>38</v>
      </c>
      <c r="E873" s="168" t="s">
        <v>2122</v>
      </c>
      <c r="F873" s="168" t="s">
        <v>2121</v>
      </c>
      <c r="G873" s="248" t="s">
        <v>1924</v>
      </c>
      <c r="H873" s="253">
        <v>45597</v>
      </c>
      <c r="I873" s="253">
        <v>45962</v>
      </c>
      <c r="J873" s="48">
        <v>47827.66</v>
      </c>
      <c r="K873" s="265"/>
      <c r="L873" s="182">
        <f t="shared" si="89"/>
        <v>1453.9608640000001</v>
      </c>
      <c r="M873" s="242">
        <v>1547.41</v>
      </c>
      <c r="N873" s="182">
        <f t="shared" si="90"/>
        <v>1372.6538420000002</v>
      </c>
      <c r="O873" s="254">
        <v>655</v>
      </c>
      <c r="P873" s="182">
        <f t="shared" si="88"/>
        <v>42798.635294</v>
      </c>
    </row>
    <row r="874" spans="1:16" s="220" customFormat="1" ht="15" customHeight="1" x14ac:dyDescent="0.25">
      <c r="A874" s="244">
        <v>866</v>
      </c>
      <c r="B874" s="53" t="s">
        <v>2318</v>
      </c>
      <c r="C874" s="72" t="s">
        <v>2329</v>
      </c>
      <c r="D874" s="252" t="s">
        <v>38</v>
      </c>
      <c r="E874" s="168" t="s">
        <v>2109</v>
      </c>
      <c r="F874" s="168" t="s">
        <v>2108</v>
      </c>
      <c r="G874" s="248" t="s">
        <v>1924</v>
      </c>
      <c r="H874" s="253">
        <v>45536</v>
      </c>
      <c r="I874" s="253">
        <v>45901</v>
      </c>
      <c r="J874" s="48">
        <v>78672.3</v>
      </c>
      <c r="K874" s="265"/>
      <c r="L874" s="182">
        <f t="shared" si="89"/>
        <v>2391.6379200000001</v>
      </c>
      <c r="M874" s="242">
        <v>7088.63</v>
      </c>
      <c r="N874" s="182">
        <f t="shared" si="90"/>
        <v>2257.8950100000002</v>
      </c>
      <c r="O874" s="254">
        <v>975</v>
      </c>
      <c r="P874" s="182">
        <f t="shared" si="88"/>
        <v>65959.137069999997</v>
      </c>
    </row>
    <row r="875" spans="1:16" s="220" customFormat="1" ht="15" customHeight="1" x14ac:dyDescent="0.25">
      <c r="A875" s="244">
        <v>867</v>
      </c>
      <c r="B875" s="53" t="s">
        <v>884</v>
      </c>
      <c r="C875" s="72" t="s">
        <v>885</v>
      </c>
      <c r="D875" s="252" t="s">
        <v>38</v>
      </c>
      <c r="E875" s="168" t="s">
        <v>2051</v>
      </c>
      <c r="F875" s="168" t="s">
        <v>2037</v>
      </c>
      <c r="G875" s="248" t="s">
        <v>1924</v>
      </c>
      <c r="H875" s="253">
        <v>45536</v>
      </c>
      <c r="I875" s="253">
        <v>45901</v>
      </c>
      <c r="J875" s="48">
        <v>84292.35</v>
      </c>
      <c r="K875" s="265"/>
      <c r="L875" s="182">
        <f t="shared" ref="L875:L917" si="91">+J875/100*3.04</f>
        <v>2562.4874400000003</v>
      </c>
      <c r="M875" s="242">
        <v>7981.74</v>
      </c>
      <c r="N875" s="182">
        <f t="shared" ref="N875:N917" si="92">+J875/100*2.87</f>
        <v>2419.1904450000002</v>
      </c>
      <c r="O875" s="254">
        <v>1715.46</v>
      </c>
      <c r="P875" s="182">
        <f t="shared" ref="P875:P904" si="93">+J875-L875-M875-N875-O875</f>
        <v>69613.472114999997</v>
      </c>
    </row>
    <row r="876" spans="1:16" s="220" customFormat="1" ht="15" customHeight="1" x14ac:dyDescent="0.25">
      <c r="A876" s="244">
        <v>868</v>
      </c>
      <c r="B876" s="53" t="s">
        <v>316</v>
      </c>
      <c r="C876" s="72" t="s">
        <v>317</v>
      </c>
      <c r="D876" s="252" t="s">
        <v>38</v>
      </c>
      <c r="E876" s="168" t="s">
        <v>2151</v>
      </c>
      <c r="F876" s="168" t="s">
        <v>1992</v>
      </c>
      <c r="G876" s="248" t="s">
        <v>1924</v>
      </c>
      <c r="H876" s="253">
        <v>45383</v>
      </c>
      <c r="I876" s="253">
        <v>45748</v>
      </c>
      <c r="J876" s="48">
        <v>84292.35</v>
      </c>
      <c r="K876" s="265"/>
      <c r="L876" s="182">
        <f t="shared" si="91"/>
        <v>2562.4874400000003</v>
      </c>
      <c r="M876" s="242">
        <v>8410.5300000000007</v>
      </c>
      <c r="N876" s="182">
        <f t="shared" si="92"/>
        <v>2419.1904450000002</v>
      </c>
      <c r="O876" s="254">
        <v>0</v>
      </c>
      <c r="P876" s="182">
        <f t="shared" si="93"/>
        <v>70900.14211500001</v>
      </c>
    </row>
    <row r="877" spans="1:16" s="220" customFormat="1" ht="15" customHeight="1" x14ac:dyDescent="0.25">
      <c r="A877" s="244">
        <v>869</v>
      </c>
      <c r="B877" s="53" t="s">
        <v>725</v>
      </c>
      <c r="C877" s="72" t="s">
        <v>726</v>
      </c>
      <c r="D877" s="252" t="s">
        <v>38</v>
      </c>
      <c r="E877" s="168" t="s">
        <v>2184</v>
      </c>
      <c r="F877" s="168" t="s">
        <v>1934</v>
      </c>
      <c r="G877" s="248" t="s">
        <v>1924</v>
      </c>
      <c r="H877" s="253">
        <v>45536</v>
      </c>
      <c r="I877" s="253">
        <v>45901</v>
      </c>
      <c r="J877" s="48">
        <v>84292.36</v>
      </c>
      <c r="K877" s="265"/>
      <c r="L877" s="182">
        <f t="shared" si="91"/>
        <v>2562.487744</v>
      </c>
      <c r="M877" s="242">
        <v>8410.5300000000007</v>
      </c>
      <c r="N877" s="182">
        <f t="shared" si="92"/>
        <v>2419.190732</v>
      </c>
      <c r="O877" s="254">
        <v>31248.15</v>
      </c>
      <c r="P877" s="182">
        <f t="shared" si="93"/>
        <v>39652.001523999999</v>
      </c>
    </row>
    <row r="878" spans="1:16" s="220" customFormat="1" ht="15" customHeight="1" x14ac:dyDescent="0.25">
      <c r="A878" s="244">
        <v>870</v>
      </c>
      <c r="B878" s="53" t="s">
        <v>639</v>
      </c>
      <c r="C878" s="72" t="s">
        <v>640</v>
      </c>
      <c r="D878" s="252" t="s">
        <v>51</v>
      </c>
      <c r="E878" s="168" t="s">
        <v>2027</v>
      </c>
      <c r="F878" s="168" t="s">
        <v>1992</v>
      </c>
      <c r="G878" s="248" t="s">
        <v>1924</v>
      </c>
      <c r="H878" s="253">
        <v>45536</v>
      </c>
      <c r="I878" s="253">
        <v>45901</v>
      </c>
      <c r="J878" s="48">
        <v>84292.35</v>
      </c>
      <c r="K878" s="265"/>
      <c r="L878" s="182">
        <f t="shared" si="91"/>
        <v>2562.4874400000003</v>
      </c>
      <c r="M878" s="242">
        <v>8410.5300000000007</v>
      </c>
      <c r="N878" s="182">
        <f t="shared" si="92"/>
        <v>2419.1904450000002</v>
      </c>
      <c r="O878" s="254">
        <v>28073.67</v>
      </c>
      <c r="P878" s="182">
        <f t="shared" si="93"/>
        <v>42826.472115000011</v>
      </c>
    </row>
    <row r="879" spans="1:16" s="220" customFormat="1" ht="15" customHeight="1" x14ac:dyDescent="0.25">
      <c r="A879" s="244">
        <v>871</v>
      </c>
      <c r="B879" s="53" t="s">
        <v>882</v>
      </c>
      <c r="C879" s="72" t="s">
        <v>883</v>
      </c>
      <c r="D879" s="252" t="s">
        <v>38</v>
      </c>
      <c r="E879" s="168" t="s">
        <v>2051</v>
      </c>
      <c r="F879" s="168" t="s">
        <v>2037</v>
      </c>
      <c r="G879" s="248" t="s">
        <v>1924</v>
      </c>
      <c r="H879" s="253">
        <v>45323</v>
      </c>
      <c r="I879" s="253">
        <v>45689</v>
      </c>
      <c r="J879" s="48">
        <v>84292.35</v>
      </c>
      <c r="K879" s="265"/>
      <c r="L879" s="182">
        <f t="shared" si="91"/>
        <v>2562.4874400000003</v>
      </c>
      <c r="M879" s="242">
        <v>8410.5300000000007</v>
      </c>
      <c r="N879" s="182">
        <f t="shared" si="92"/>
        <v>2419.1904450000002</v>
      </c>
      <c r="O879" s="254">
        <v>0</v>
      </c>
      <c r="P879" s="182">
        <f t="shared" si="93"/>
        <v>70900.14211500001</v>
      </c>
    </row>
    <row r="880" spans="1:16" s="220" customFormat="1" ht="15" customHeight="1" x14ac:dyDescent="0.25">
      <c r="A880" s="244">
        <v>872</v>
      </c>
      <c r="B880" s="53" t="s">
        <v>794</v>
      </c>
      <c r="C880" s="72" t="s">
        <v>795</v>
      </c>
      <c r="D880" s="252" t="s">
        <v>38</v>
      </c>
      <c r="E880" s="168" t="s">
        <v>1962</v>
      </c>
      <c r="F880" s="168" t="s">
        <v>1929</v>
      </c>
      <c r="G880" s="248" t="s">
        <v>1924</v>
      </c>
      <c r="H880" s="253">
        <v>45611</v>
      </c>
      <c r="I880" s="253">
        <v>45976</v>
      </c>
      <c r="J880" s="48">
        <v>78672.3</v>
      </c>
      <c r="K880" s="265"/>
      <c r="L880" s="182">
        <f t="shared" si="91"/>
        <v>2391.6379200000001</v>
      </c>
      <c r="M880" s="242">
        <v>6659.76</v>
      </c>
      <c r="N880" s="182">
        <f t="shared" si="92"/>
        <v>2257.8950100000002</v>
      </c>
      <c r="O880" s="254">
        <v>16994.16</v>
      </c>
      <c r="P880" s="182">
        <f t="shared" si="93"/>
        <v>50368.847070000018</v>
      </c>
    </row>
    <row r="881" spans="1:16" s="220" customFormat="1" ht="15" customHeight="1" x14ac:dyDescent="0.25">
      <c r="A881" s="244">
        <v>873</v>
      </c>
      <c r="B881" s="53" t="s">
        <v>302</v>
      </c>
      <c r="C881" s="72" t="s">
        <v>303</v>
      </c>
      <c r="D881" s="252" t="s">
        <v>38</v>
      </c>
      <c r="E881" s="168" t="s">
        <v>1995</v>
      </c>
      <c r="F881" s="168" t="s">
        <v>1994</v>
      </c>
      <c r="G881" s="248" t="s">
        <v>1924</v>
      </c>
      <c r="H881" s="253">
        <v>45566</v>
      </c>
      <c r="I881" s="253">
        <v>45931</v>
      </c>
      <c r="J881" s="48">
        <v>78672.3</v>
      </c>
      <c r="K881" s="265"/>
      <c r="L881" s="182">
        <f t="shared" si="91"/>
        <v>2391.6379200000001</v>
      </c>
      <c r="M881" s="242">
        <v>7088.63</v>
      </c>
      <c r="N881" s="182">
        <f t="shared" si="92"/>
        <v>2257.8950100000002</v>
      </c>
      <c r="O881" s="254">
        <v>23416.01</v>
      </c>
      <c r="P881" s="182">
        <f t="shared" si="93"/>
        <v>43518.127070000002</v>
      </c>
    </row>
    <row r="882" spans="1:16" s="220" customFormat="1" ht="15" customHeight="1" x14ac:dyDescent="0.25">
      <c r="A882" s="244">
        <v>874</v>
      </c>
      <c r="B882" s="53" t="s">
        <v>1152</v>
      </c>
      <c r="C882" s="72" t="s">
        <v>1153</v>
      </c>
      <c r="D882" s="252" t="s">
        <v>38</v>
      </c>
      <c r="E882" s="168" t="s">
        <v>1955</v>
      </c>
      <c r="F882" s="168" t="s">
        <v>1954</v>
      </c>
      <c r="G882" s="248" t="s">
        <v>1924</v>
      </c>
      <c r="H882" s="253">
        <v>45538</v>
      </c>
      <c r="I882" s="253">
        <v>45903</v>
      </c>
      <c r="J882" s="48">
        <v>80000</v>
      </c>
      <c r="K882" s="265"/>
      <c r="L882" s="182">
        <f t="shared" si="91"/>
        <v>2432</v>
      </c>
      <c r="M882" s="242">
        <v>7400.86</v>
      </c>
      <c r="N882" s="182">
        <f t="shared" si="92"/>
        <v>2296</v>
      </c>
      <c r="O882" s="254">
        <v>0</v>
      </c>
      <c r="P882" s="182">
        <f t="shared" si="93"/>
        <v>67871.14</v>
      </c>
    </row>
    <row r="883" spans="1:16" s="220" customFormat="1" ht="15" customHeight="1" x14ac:dyDescent="0.25">
      <c r="A883" s="244">
        <v>875</v>
      </c>
      <c r="B883" s="53" t="s">
        <v>1813</v>
      </c>
      <c r="C883" s="72" t="s">
        <v>1814</v>
      </c>
      <c r="D883" s="252" t="s">
        <v>38</v>
      </c>
      <c r="E883" s="168" t="s">
        <v>2567</v>
      </c>
      <c r="F883" s="168" t="s">
        <v>2278</v>
      </c>
      <c r="G883" s="248" t="s">
        <v>1924</v>
      </c>
      <c r="H883" s="253">
        <v>45323</v>
      </c>
      <c r="I883" s="253">
        <v>45689</v>
      </c>
      <c r="J883" s="48">
        <v>49500</v>
      </c>
      <c r="K883" s="265"/>
      <c r="L883" s="182">
        <f t="shared" si="91"/>
        <v>1504.8</v>
      </c>
      <c r="M883" s="242">
        <v>1526.11</v>
      </c>
      <c r="N883" s="182">
        <f t="shared" si="92"/>
        <v>1420.65</v>
      </c>
      <c r="O883" s="254">
        <v>1715.46</v>
      </c>
      <c r="P883" s="182">
        <f t="shared" si="93"/>
        <v>43332.979999999996</v>
      </c>
    </row>
    <row r="884" spans="1:16" s="220" customFormat="1" ht="15" customHeight="1" x14ac:dyDescent="0.25">
      <c r="A884" s="244">
        <v>876</v>
      </c>
      <c r="B884" s="53" t="s">
        <v>1145</v>
      </c>
      <c r="C884" s="72" t="s">
        <v>1146</v>
      </c>
      <c r="D884" s="252" t="s">
        <v>38</v>
      </c>
      <c r="E884" s="168" t="s">
        <v>2231</v>
      </c>
      <c r="F884" s="168" t="s">
        <v>1994</v>
      </c>
      <c r="G884" s="248" t="s">
        <v>1924</v>
      </c>
      <c r="H884" s="253">
        <v>45386</v>
      </c>
      <c r="I884" s="253">
        <v>45751</v>
      </c>
      <c r="J884" s="48">
        <v>23100</v>
      </c>
      <c r="K884" s="265"/>
      <c r="L884" s="182">
        <f t="shared" si="91"/>
        <v>702.24</v>
      </c>
      <c r="M884" s="242"/>
      <c r="N884" s="182">
        <f t="shared" si="92"/>
        <v>662.97</v>
      </c>
      <c r="O884" s="254">
        <v>0</v>
      </c>
      <c r="P884" s="182">
        <f t="shared" si="93"/>
        <v>21734.789999999997</v>
      </c>
    </row>
    <row r="885" spans="1:16" s="220" customFormat="1" ht="15" customHeight="1" x14ac:dyDescent="0.25">
      <c r="A885" s="244">
        <v>877</v>
      </c>
      <c r="B885" s="53" t="s">
        <v>1355</v>
      </c>
      <c r="C885" s="72" t="s">
        <v>1356</v>
      </c>
      <c r="D885" s="252" t="s">
        <v>51</v>
      </c>
      <c r="E885" s="168" t="s">
        <v>2185</v>
      </c>
      <c r="F885" s="168" t="s">
        <v>2344</v>
      </c>
      <c r="G885" s="248" t="s">
        <v>1924</v>
      </c>
      <c r="H885" s="253">
        <v>45597</v>
      </c>
      <c r="I885" s="253">
        <v>45962</v>
      </c>
      <c r="J885" s="48">
        <v>49500</v>
      </c>
      <c r="K885" s="265"/>
      <c r="L885" s="182">
        <f t="shared" si="91"/>
        <v>1504.8</v>
      </c>
      <c r="M885" s="242">
        <v>1783.431</v>
      </c>
      <c r="N885" s="182">
        <f t="shared" si="92"/>
        <v>1420.65</v>
      </c>
      <c r="O885" s="254">
        <v>0</v>
      </c>
      <c r="P885" s="182">
        <f t="shared" si="93"/>
        <v>44791.118999999999</v>
      </c>
    </row>
    <row r="886" spans="1:16" s="220" customFormat="1" ht="15" customHeight="1" x14ac:dyDescent="0.25">
      <c r="A886" s="244">
        <v>878</v>
      </c>
      <c r="B886" s="53" t="s">
        <v>350</v>
      </c>
      <c r="C886" s="72" t="s">
        <v>1517</v>
      </c>
      <c r="D886" s="252" t="s">
        <v>51</v>
      </c>
      <c r="E886" s="168" t="s">
        <v>2598</v>
      </c>
      <c r="F886" s="168" t="s">
        <v>2428</v>
      </c>
      <c r="G886" s="248" t="s">
        <v>1924</v>
      </c>
      <c r="H886" s="253">
        <v>45383</v>
      </c>
      <c r="I886" s="253">
        <v>45748</v>
      </c>
      <c r="J886" s="48">
        <v>40000</v>
      </c>
      <c r="K886" s="265"/>
      <c r="L886" s="182">
        <f t="shared" si="91"/>
        <v>1216</v>
      </c>
      <c r="M886" s="242">
        <v>442.65</v>
      </c>
      <c r="N886" s="182">
        <f t="shared" si="92"/>
        <v>1148</v>
      </c>
      <c r="O886" s="254">
        <v>325</v>
      </c>
      <c r="P886" s="182">
        <f t="shared" si="93"/>
        <v>36868.35</v>
      </c>
    </row>
    <row r="887" spans="1:16" s="220" customFormat="1" ht="15" customHeight="1" x14ac:dyDescent="0.25">
      <c r="A887" s="244">
        <v>879</v>
      </c>
      <c r="B887" s="53" t="s">
        <v>1560</v>
      </c>
      <c r="C887" s="72" t="s">
        <v>1561</v>
      </c>
      <c r="D887" s="252" t="s">
        <v>51</v>
      </c>
      <c r="E887" s="168" t="s">
        <v>2194</v>
      </c>
      <c r="F887" s="168" t="s">
        <v>2428</v>
      </c>
      <c r="G887" s="248" t="s">
        <v>1924</v>
      </c>
      <c r="H887" s="253">
        <v>45638</v>
      </c>
      <c r="I887" s="253">
        <v>46003</v>
      </c>
      <c r="J887" s="48">
        <v>40000</v>
      </c>
      <c r="K887" s="265"/>
      <c r="L887" s="182">
        <f t="shared" si="91"/>
        <v>1216</v>
      </c>
      <c r="M887" s="242">
        <v>442.65</v>
      </c>
      <c r="N887" s="182">
        <f t="shared" si="92"/>
        <v>1148</v>
      </c>
      <c r="O887" s="254">
        <v>0</v>
      </c>
      <c r="P887" s="182">
        <f t="shared" si="93"/>
        <v>37193.35</v>
      </c>
    </row>
    <row r="888" spans="1:16" s="220" customFormat="1" ht="15" customHeight="1" x14ac:dyDescent="0.25">
      <c r="A888" s="244">
        <v>880</v>
      </c>
      <c r="B888" s="53" t="s">
        <v>1176</v>
      </c>
      <c r="C888" s="72" t="s">
        <v>1177</v>
      </c>
      <c r="D888" s="252" t="s">
        <v>38</v>
      </c>
      <c r="E888" s="168" t="s">
        <v>2128</v>
      </c>
      <c r="F888" s="168" t="s">
        <v>2428</v>
      </c>
      <c r="G888" s="248" t="s">
        <v>1924</v>
      </c>
      <c r="H888" s="253">
        <v>45536</v>
      </c>
      <c r="I888" s="253">
        <v>45901</v>
      </c>
      <c r="J888" s="48">
        <v>18150</v>
      </c>
      <c r="K888" s="265"/>
      <c r="L888" s="182">
        <f t="shared" si="91"/>
        <v>551.76</v>
      </c>
      <c r="M888" s="242"/>
      <c r="N888" s="182">
        <f t="shared" si="92"/>
        <v>520.90499999999997</v>
      </c>
      <c r="O888" s="254">
        <v>0</v>
      </c>
      <c r="P888" s="182">
        <f t="shared" si="93"/>
        <v>17077.335000000003</v>
      </c>
    </row>
    <row r="889" spans="1:16" s="220" customFormat="1" ht="15" customHeight="1" x14ac:dyDescent="0.25">
      <c r="A889" s="244">
        <v>881</v>
      </c>
      <c r="B889" s="53" t="s">
        <v>1380</v>
      </c>
      <c r="C889" s="72" t="s">
        <v>1381</v>
      </c>
      <c r="D889" s="252" t="s">
        <v>38</v>
      </c>
      <c r="E889" s="168" t="s">
        <v>2128</v>
      </c>
      <c r="F889" s="168" t="s">
        <v>2428</v>
      </c>
      <c r="G889" s="248" t="s">
        <v>1924</v>
      </c>
      <c r="H889" s="253">
        <v>45323</v>
      </c>
      <c r="I889" s="253">
        <v>45689</v>
      </c>
      <c r="J889" s="48">
        <v>18150</v>
      </c>
      <c r="K889" s="265"/>
      <c r="L889" s="182">
        <f t="shared" si="91"/>
        <v>551.76</v>
      </c>
      <c r="M889" s="242"/>
      <c r="N889" s="182">
        <f t="shared" si="92"/>
        <v>520.90499999999997</v>
      </c>
      <c r="O889" s="254">
        <v>0</v>
      </c>
      <c r="P889" s="182">
        <f t="shared" si="93"/>
        <v>17077.335000000003</v>
      </c>
    </row>
    <row r="890" spans="1:16" s="220" customFormat="1" ht="15" customHeight="1" x14ac:dyDescent="0.25">
      <c r="A890" s="244">
        <v>882</v>
      </c>
      <c r="B890" s="53" t="s">
        <v>971</v>
      </c>
      <c r="C890" s="72" t="s">
        <v>972</v>
      </c>
      <c r="D890" s="252" t="s">
        <v>38</v>
      </c>
      <c r="E890" s="168" t="s">
        <v>2128</v>
      </c>
      <c r="F890" s="168" t="s">
        <v>2428</v>
      </c>
      <c r="G890" s="248" t="s">
        <v>1924</v>
      </c>
      <c r="H890" s="253">
        <v>45474</v>
      </c>
      <c r="I890" s="253">
        <v>45839</v>
      </c>
      <c r="J890" s="48">
        <v>18150</v>
      </c>
      <c r="K890" s="265"/>
      <c r="L890" s="182">
        <f t="shared" si="91"/>
        <v>551.76</v>
      </c>
      <c r="M890" s="242"/>
      <c r="N890" s="182">
        <f t="shared" si="92"/>
        <v>520.90499999999997</v>
      </c>
      <c r="O890" s="254">
        <v>0</v>
      </c>
      <c r="P890" s="182">
        <f t="shared" si="93"/>
        <v>17077.335000000003</v>
      </c>
    </row>
    <row r="891" spans="1:16" s="220" customFormat="1" ht="15" customHeight="1" x14ac:dyDescent="0.25">
      <c r="A891" s="244">
        <v>883</v>
      </c>
      <c r="B891" s="53" t="s">
        <v>1610</v>
      </c>
      <c r="C891" s="72" t="s">
        <v>1611</v>
      </c>
      <c r="D891" s="252" t="s">
        <v>51</v>
      </c>
      <c r="E891" s="168" t="s">
        <v>2128</v>
      </c>
      <c r="F891" s="168" t="s">
        <v>2428</v>
      </c>
      <c r="G891" s="248" t="s">
        <v>1924</v>
      </c>
      <c r="H891" s="253">
        <v>45566</v>
      </c>
      <c r="I891" s="253">
        <v>45931</v>
      </c>
      <c r="J891" s="48">
        <v>18150</v>
      </c>
      <c r="K891" s="265"/>
      <c r="L891" s="182">
        <f t="shared" si="91"/>
        <v>551.76</v>
      </c>
      <c r="M891" s="242"/>
      <c r="N891" s="182">
        <f t="shared" si="92"/>
        <v>520.90499999999997</v>
      </c>
      <c r="O891" s="254">
        <v>3430.92</v>
      </c>
      <c r="P891" s="182">
        <f t="shared" si="93"/>
        <v>13646.415000000003</v>
      </c>
    </row>
    <row r="892" spans="1:16" s="220" customFormat="1" ht="15" customHeight="1" x14ac:dyDescent="0.25">
      <c r="A892" s="244">
        <v>884</v>
      </c>
      <c r="B892" s="53" t="s">
        <v>1637</v>
      </c>
      <c r="C892" s="72" t="s">
        <v>1638</v>
      </c>
      <c r="D892" s="252" t="s">
        <v>38</v>
      </c>
      <c r="E892" s="168" t="s">
        <v>2128</v>
      </c>
      <c r="F892" s="168" t="s">
        <v>2428</v>
      </c>
      <c r="G892" s="248" t="s">
        <v>1924</v>
      </c>
      <c r="H892" s="253">
        <v>45634</v>
      </c>
      <c r="I892" s="253">
        <v>45999</v>
      </c>
      <c r="J892" s="48">
        <v>18150</v>
      </c>
      <c r="K892" s="265"/>
      <c r="L892" s="182">
        <f t="shared" si="91"/>
        <v>551.76</v>
      </c>
      <c r="M892" s="242"/>
      <c r="N892" s="182">
        <f t="shared" si="92"/>
        <v>520.90499999999997</v>
      </c>
      <c r="O892" s="254">
        <v>1025</v>
      </c>
      <c r="P892" s="182">
        <f t="shared" si="93"/>
        <v>16052.335000000003</v>
      </c>
    </row>
    <row r="893" spans="1:16" s="220" customFormat="1" ht="15" customHeight="1" x14ac:dyDescent="0.25">
      <c r="A893" s="244">
        <v>885</v>
      </c>
      <c r="B893" s="53" t="s">
        <v>1302</v>
      </c>
      <c r="C893" s="72" t="s">
        <v>1303</v>
      </c>
      <c r="D893" s="252" t="s">
        <v>38</v>
      </c>
      <c r="E893" s="168" t="s">
        <v>2128</v>
      </c>
      <c r="F893" s="168" t="s">
        <v>2351</v>
      </c>
      <c r="G893" s="248" t="s">
        <v>1924</v>
      </c>
      <c r="H893" s="253">
        <v>45536</v>
      </c>
      <c r="I893" s="253">
        <v>45901</v>
      </c>
      <c r="J893" s="48">
        <v>18150</v>
      </c>
      <c r="K893" s="265"/>
      <c r="L893" s="182">
        <f t="shared" si="91"/>
        <v>551.76</v>
      </c>
      <c r="M893" s="242">
        <v>0</v>
      </c>
      <c r="N893" s="182">
        <f t="shared" si="92"/>
        <v>520.90499999999997</v>
      </c>
      <c r="O893" s="254">
        <v>0</v>
      </c>
      <c r="P893" s="182">
        <f t="shared" si="93"/>
        <v>17077.335000000003</v>
      </c>
    </row>
    <row r="894" spans="1:16" s="220" customFormat="1" ht="15" customHeight="1" x14ac:dyDescent="0.25">
      <c r="A894" s="244">
        <v>886</v>
      </c>
      <c r="B894" s="53" t="s">
        <v>1044</v>
      </c>
      <c r="C894" s="72" t="s">
        <v>1721</v>
      </c>
      <c r="D894" s="252" t="s">
        <v>38</v>
      </c>
      <c r="E894" s="168" t="s">
        <v>2128</v>
      </c>
      <c r="F894" s="168" t="s">
        <v>2351</v>
      </c>
      <c r="G894" s="248" t="s">
        <v>1924</v>
      </c>
      <c r="H894" s="253">
        <v>45298</v>
      </c>
      <c r="I894" s="253">
        <v>45664</v>
      </c>
      <c r="J894" s="48">
        <v>18150</v>
      </c>
      <c r="K894" s="265"/>
      <c r="L894" s="182">
        <f t="shared" si="91"/>
        <v>551.76</v>
      </c>
      <c r="M894" s="242"/>
      <c r="N894" s="182">
        <f t="shared" si="92"/>
        <v>520.90499999999997</v>
      </c>
      <c r="O894" s="254">
        <v>3430.92</v>
      </c>
      <c r="P894" s="182">
        <f t="shared" si="93"/>
        <v>13646.415000000003</v>
      </c>
    </row>
    <row r="895" spans="1:16" s="220" customFormat="1" ht="15" customHeight="1" x14ac:dyDescent="0.25">
      <c r="A895" s="244">
        <v>887</v>
      </c>
      <c r="B895" s="53" t="s">
        <v>2127</v>
      </c>
      <c r="C895" s="72" t="s">
        <v>1410</v>
      </c>
      <c r="D895" s="252" t="s">
        <v>38</v>
      </c>
      <c r="E895" s="168" t="s">
        <v>2128</v>
      </c>
      <c r="F895" s="168" t="s">
        <v>2351</v>
      </c>
      <c r="G895" s="248" t="s">
        <v>1924</v>
      </c>
      <c r="H895" s="253">
        <v>45328</v>
      </c>
      <c r="I895" s="253">
        <v>45694</v>
      </c>
      <c r="J895" s="48">
        <v>18150</v>
      </c>
      <c r="K895" s="265"/>
      <c r="L895" s="182">
        <f t="shared" si="91"/>
        <v>551.76</v>
      </c>
      <c r="M895" s="242"/>
      <c r="N895" s="182">
        <f t="shared" si="92"/>
        <v>520.90499999999997</v>
      </c>
      <c r="O895" s="254">
        <v>0</v>
      </c>
      <c r="P895" s="182">
        <f t="shared" si="93"/>
        <v>17077.335000000003</v>
      </c>
    </row>
    <row r="896" spans="1:16" s="220" customFormat="1" ht="15" customHeight="1" x14ac:dyDescent="0.25">
      <c r="A896" s="244">
        <v>888</v>
      </c>
      <c r="B896" s="53" t="s">
        <v>828</v>
      </c>
      <c r="C896" s="72" t="s">
        <v>829</v>
      </c>
      <c r="D896" s="252" t="s">
        <v>38</v>
      </c>
      <c r="E896" s="168" t="s">
        <v>2056</v>
      </c>
      <c r="F896" s="168" t="s">
        <v>2351</v>
      </c>
      <c r="G896" s="248" t="s">
        <v>1924</v>
      </c>
      <c r="H896" s="253">
        <v>45641</v>
      </c>
      <c r="I896" s="253">
        <v>46006</v>
      </c>
      <c r="J896" s="48">
        <v>18150</v>
      </c>
      <c r="K896" s="265"/>
      <c r="L896" s="182">
        <f t="shared" si="91"/>
        <v>551.76</v>
      </c>
      <c r="M896" s="242"/>
      <c r="N896" s="182">
        <f t="shared" si="92"/>
        <v>520.90499999999997</v>
      </c>
      <c r="O896" s="254">
        <v>0</v>
      </c>
      <c r="P896" s="182">
        <f t="shared" si="93"/>
        <v>17077.335000000003</v>
      </c>
    </row>
    <row r="897" spans="1:16" s="220" customFormat="1" ht="15" customHeight="1" x14ac:dyDescent="0.25">
      <c r="A897" s="244">
        <v>889</v>
      </c>
      <c r="B897" s="53" t="s">
        <v>1501</v>
      </c>
      <c r="C897" s="72" t="s">
        <v>1502</v>
      </c>
      <c r="D897" s="252" t="s">
        <v>51</v>
      </c>
      <c r="E897" s="168" t="s">
        <v>2101</v>
      </c>
      <c r="F897" s="168" t="s">
        <v>2428</v>
      </c>
      <c r="G897" s="248" t="s">
        <v>1924</v>
      </c>
      <c r="H897" s="253">
        <v>45536</v>
      </c>
      <c r="I897" s="253">
        <v>45901</v>
      </c>
      <c r="J897" s="48">
        <v>23100</v>
      </c>
      <c r="K897" s="265"/>
      <c r="L897" s="182">
        <f t="shared" si="91"/>
        <v>702.24</v>
      </c>
      <c r="M897" s="242"/>
      <c r="N897" s="182">
        <f t="shared" si="92"/>
        <v>662.97</v>
      </c>
      <c r="O897" s="254">
        <v>325</v>
      </c>
      <c r="P897" s="182">
        <f t="shared" si="93"/>
        <v>21409.789999999997</v>
      </c>
    </row>
    <row r="898" spans="1:16" s="220" customFormat="1" ht="15" customHeight="1" x14ac:dyDescent="0.25">
      <c r="A898" s="244">
        <v>890</v>
      </c>
      <c r="B898" s="53" t="s">
        <v>2491</v>
      </c>
      <c r="C898" s="72" t="s">
        <v>2492</v>
      </c>
      <c r="D898" s="252" t="s">
        <v>51</v>
      </c>
      <c r="E898" s="168" t="s">
        <v>2056</v>
      </c>
      <c r="F898" s="168" t="s">
        <v>2428</v>
      </c>
      <c r="G898" s="248" t="s">
        <v>1924</v>
      </c>
      <c r="H898" s="253">
        <v>45413</v>
      </c>
      <c r="I898" s="253">
        <v>45778</v>
      </c>
      <c r="J898" s="48">
        <v>18150</v>
      </c>
      <c r="K898" s="265"/>
      <c r="L898" s="182">
        <f t="shared" si="91"/>
        <v>551.76</v>
      </c>
      <c r="M898" s="242"/>
      <c r="N898" s="182">
        <f t="shared" si="92"/>
        <v>520.90499999999997</v>
      </c>
      <c r="O898" s="254"/>
      <c r="P898" s="182">
        <f t="shared" si="93"/>
        <v>17077.335000000003</v>
      </c>
    </row>
    <row r="899" spans="1:16" s="220" customFormat="1" ht="15" customHeight="1" x14ac:dyDescent="0.25">
      <c r="A899" s="244">
        <v>891</v>
      </c>
      <c r="B899" s="53" t="s">
        <v>1168</v>
      </c>
      <c r="C899" s="72" t="s">
        <v>1169</v>
      </c>
      <c r="D899" s="252" t="s">
        <v>38</v>
      </c>
      <c r="E899" s="168" t="s">
        <v>2176</v>
      </c>
      <c r="F899" s="168" t="s">
        <v>2282</v>
      </c>
      <c r="G899" s="248" t="s">
        <v>1924</v>
      </c>
      <c r="H899" s="253">
        <v>45573</v>
      </c>
      <c r="I899" s="253">
        <v>45938</v>
      </c>
      <c r="J899" s="48">
        <v>49500</v>
      </c>
      <c r="K899" s="265"/>
      <c r="L899" s="182">
        <f t="shared" si="91"/>
        <v>1504.8</v>
      </c>
      <c r="M899" s="242">
        <v>1783.431</v>
      </c>
      <c r="N899" s="182">
        <f t="shared" si="92"/>
        <v>1420.65</v>
      </c>
      <c r="O899" s="254">
        <v>325</v>
      </c>
      <c r="P899" s="182">
        <f t="shared" si="93"/>
        <v>44466.118999999999</v>
      </c>
    </row>
    <row r="900" spans="1:16" s="220" customFormat="1" ht="15" customHeight="1" x14ac:dyDescent="0.25">
      <c r="A900" s="244">
        <v>892</v>
      </c>
      <c r="B900" s="53" t="s">
        <v>1548</v>
      </c>
      <c r="C900" s="72" t="s">
        <v>1549</v>
      </c>
      <c r="D900" s="252" t="s">
        <v>51</v>
      </c>
      <c r="E900" s="168" t="s">
        <v>2235</v>
      </c>
      <c r="F900" s="168" t="s">
        <v>2282</v>
      </c>
      <c r="G900" s="248" t="s">
        <v>1924</v>
      </c>
      <c r="H900" s="253">
        <v>45544</v>
      </c>
      <c r="I900" s="253">
        <v>45909</v>
      </c>
      <c r="J900" s="48">
        <v>33000</v>
      </c>
      <c r="K900" s="265"/>
      <c r="L900" s="182">
        <f t="shared" si="91"/>
        <v>1003.2</v>
      </c>
      <c r="M900" s="242"/>
      <c r="N900" s="182">
        <f t="shared" si="92"/>
        <v>947.1</v>
      </c>
      <c r="O900" s="254">
        <v>0</v>
      </c>
      <c r="P900" s="182">
        <f t="shared" si="93"/>
        <v>31049.7</v>
      </c>
    </row>
    <row r="901" spans="1:16" s="220" customFormat="1" ht="15" customHeight="1" x14ac:dyDescent="0.25">
      <c r="A901" s="244">
        <v>893</v>
      </c>
      <c r="B901" s="263" t="s">
        <v>2983</v>
      </c>
      <c r="C901" s="72" t="s">
        <v>2984</v>
      </c>
      <c r="D901" s="252" t="s">
        <v>51</v>
      </c>
      <c r="E901" s="168" t="s">
        <v>2985</v>
      </c>
      <c r="F901" s="168" t="s">
        <v>2277</v>
      </c>
      <c r="G901" s="248" t="s">
        <v>1924</v>
      </c>
      <c r="H901" s="253">
        <v>45901</v>
      </c>
      <c r="I901" s="253">
        <v>46266</v>
      </c>
      <c r="J901" s="48">
        <v>33000</v>
      </c>
      <c r="K901" s="265"/>
      <c r="L901" s="182">
        <f t="shared" si="91"/>
        <v>1003.2</v>
      </c>
      <c r="M901" s="242"/>
      <c r="N901" s="182">
        <f t="shared" si="92"/>
        <v>947.1</v>
      </c>
      <c r="O901" s="254"/>
      <c r="P901" s="182">
        <f t="shared" si="93"/>
        <v>31049.7</v>
      </c>
    </row>
    <row r="902" spans="1:16" s="220" customFormat="1" ht="15" customHeight="1" x14ac:dyDescent="0.25">
      <c r="A902" s="244">
        <v>894</v>
      </c>
      <c r="B902" s="53" t="s">
        <v>1314</v>
      </c>
      <c r="C902" s="72" t="s">
        <v>25</v>
      </c>
      <c r="D902" s="252" t="s">
        <v>51</v>
      </c>
      <c r="E902" s="168" t="s">
        <v>1981</v>
      </c>
      <c r="F902" s="168" t="s">
        <v>2277</v>
      </c>
      <c r="G902" s="248" t="s">
        <v>1924</v>
      </c>
      <c r="H902" s="253">
        <v>45597</v>
      </c>
      <c r="I902" s="253">
        <v>45962</v>
      </c>
      <c r="J902" s="48">
        <v>20570</v>
      </c>
      <c r="K902" s="265"/>
      <c r="L902" s="182">
        <f t="shared" si="91"/>
        <v>625.32799999999997</v>
      </c>
      <c r="M902" s="242"/>
      <c r="N902" s="182">
        <f t="shared" si="92"/>
        <v>590.35900000000004</v>
      </c>
      <c r="O902" s="254">
        <v>0</v>
      </c>
      <c r="P902" s="182">
        <f t="shared" si="93"/>
        <v>19354.312999999998</v>
      </c>
    </row>
    <row r="903" spans="1:16" s="220" customFormat="1" ht="15" customHeight="1" x14ac:dyDescent="0.25">
      <c r="A903" s="244">
        <v>895</v>
      </c>
      <c r="B903" s="53" t="s">
        <v>2509</v>
      </c>
      <c r="C903" s="72" t="s">
        <v>1705</v>
      </c>
      <c r="D903" s="252" t="s">
        <v>38</v>
      </c>
      <c r="E903" s="168" t="s">
        <v>2989</v>
      </c>
      <c r="F903" s="168" t="s">
        <v>1936</v>
      </c>
      <c r="G903" s="248" t="s">
        <v>1924</v>
      </c>
      <c r="H903" s="253">
        <v>45627</v>
      </c>
      <c r="I903" s="253">
        <v>45992</v>
      </c>
      <c r="J903" s="48">
        <v>15730</v>
      </c>
      <c r="K903" s="265"/>
      <c r="L903" s="182">
        <f>+J903/100*3.04</f>
        <v>478.19200000000006</v>
      </c>
      <c r="M903" s="242"/>
      <c r="N903" s="182">
        <f>+J903/100*2.87</f>
        <v>451.45100000000002</v>
      </c>
      <c r="O903" s="254"/>
      <c r="P903" s="182">
        <f>+J903-L903-M903-N903-O903</f>
        <v>14800.357</v>
      </c>
    </row>
    <row r="904" spans="1:16" s="220" customFormat="1" ht="15" customHeight="1" x14ac:dyDescent="0.25">
      <c r="A904" s="244">
        <v>896</v>
      </c>
      <c r="B904" s="53" t="s">
        <v>1036</v>
      </c>
      <c r="C904" s="72" t="s">
        <v>33</v>
      </c>
      <c r="D904" s="252" t="s">
        <v>51</v>
      </c>
      <c r="E904" s="168" t="s">
        <v>2086</v>
      </c>
      <c r="F904" s="168" t="s">
        <v>2277</v>
      </c>
      <c r="G904" s="248" t="s">
        <v>1924</v>
      </c>
      <c r="H904" s="253">
        <v>45570</v>
      </c>
      <c r="I904" s="253">
        <v>45935</v>
      </c>
      <c r="J904" s="48">
        <v>12100</v>
      </c>
      <c r="K904" s="265"/>
      <c r="L904" s="182">
        <f t="shared" si="91"/>
        <v>367.84000000000003</v>
      </c>
      <c r="M904" s="242">
        <v>0</v>
      </c>
      <c r="N904" s="182">
        <f t="shared" si="92"/>
        <v>347.27000000000004</v>
      </c>
      <c r="O904" s="254">
        <v>975</v>
      </c>
      <c r="P904" s="182">
        <f t="shared" si="93"/>
        <v>10409.89</v>
      </c>
    </row>
    <row r="905" spans="1:16" s="220" customFormat="1" ht="15" customHeight="1" x14ac:dyDescent="0.25">
      <c r="A905" s="244">
        <v>897</v>
      </c>
      <c r="B905" s="53" t="s">
        <v>1167</v>
      </c>
      <c r="C905" s="72" t="s">
        <v>27</v>
      </c>
      <c r="D905" s="252" t="s">
        <v>51</v>
      </c>
      <c r="E905" s="168" t="s">
        <v>1984</v>
      </c>
      <c r="F905" s="168" t="s">
        <v>2277</v>
      </c>
      <c r="G905" s="248" t="s">
        <v>1924</v>
      </c>
      <c r="H905" s="253">
        <v>45414</v>
      </c>
      <c r="I905" s="253">
        <v>45779</v>
      </c>
      <c r="J905" s="48">
        <v>15730</v>
      </c>
      <c r="K905" s="265"/>
      <c r="L905" s="182">
        <f t="shared" si="91"/>
        <v>478.19200000000006</v>
      </c>
      <c r="M905" s="242"/>
      <c r="N905" s="182">
        <f t="shared" si="92"/>
        <v>451.45100000000002</v>
      </c>
      <c r="O905" s="254">
        <v>1715.46</v>
      </c>
      <c r="P905" s="182">
        <f t="shared" ref="P905:P962" si="94">+J905-L905-M905-N905-O905</f>
        <v>13084.897000000001</v>
      </c>
    </row>
    <row r="906" spans="1:16" s="220" customFormat="1" ht="15" customHeight="1" x14ac:dyDescent="0.25">
      <c r="A906" s="244">
        <v>898</v>
      </c>
      <c r="B906" s="53" t="s">
        <v>1526</v>
      </c>
      <c r="C906" s="72" t="s">
        <v>34</v>
      </c>
      <c r="D906" s="252" t="s">
        <v>38</v>
      </c>
      <c r="E906" s="168" t="s">
        <v>1984</v>
      </c>
      <c r="F906" s="168" t="s">
        <v>2277</v>
      </c>
      <c r="G906" s="248" t="s">
        <v>1924</v>
      </c>
      <c r="H906" s="253">
        <v>45352</v>
      </c>
      <c r="I906" s="253">
        <v>45717</v>
      </c>
      <c r="J906" s="48">
        <v>15730</v>
      </c>
      <c r="K906" s="265"/>
      <c r="L906" s="182">
        <f t="shared" si="91"/>
        <v>478.19200000000006</v>
      </c>
      <c r="M906" s="242"/>
      <c r="N906" s="182">
        <f t="shared" si="92"/>
        <v>451.45100000000002</v>
      </c>
      <c r="O906" s="254">
        <v>0</v>
      </c>
      <c r="P906" s="182">
        <f t="shared" si="94"/>
        <v>14800.357</v>
      </c>
    </row>
    <row r="907" spans="1:16" s="220" customFormat="1" ht="15" customHeight="1" x14ac:dyDescent="0.25">
      <c r="A907" s="244">
        <v>899</v>
      </c>
      <c r="B907" s="53" t="s">
        <v>1872</v>
      </c>
      <c r="C907" s="72" t="s">
        <v>35</v>
      </c>
      <c r="D907" s="252" t="s">
        <v>38</v>
      </c>
      <c r="E907" s="168" t="s">
        <v>1984</v>
      </c>
      <c r="F907" s="168" t="s">
        <v>2277</v>
      </c>
      <c r="G907" s="248" t="s">
        <v>1924</v>
      </c>
      <c r="H907" s="253">
        <v>45627</v>
      </c>
      <c r="I907" s="253">
        <v>45992</v>
      </c>
      <c r="J907" s="48">
        <v>15730</v>
      </c>
      <c r="K907" s="265"/>
      <c r="L907" s="182">
        <f t="shared" si="91"/>
        <v>478.19200000000006</v>
      </c>
      <c r="M907" s="242"/>
      <c r="N907" s="182">
        <f t="shared" si="92"/>
        <v>451.45100000000002</v>
      </c>
      <c r="O907" s="254"/>
      <c r="P907" s="182">
        <f t="shared" si="94"/>
        <v>14800.357</v>
      </c>
    </row>
    <row r="908" spans="1:16" s="220" customFormat="1" ht="15" customHeight="1" x14ac:dyDescent="0.25">
      <c r="A908" s="244">
        <v>900</v>
      </c>
      <c r="B908" s="53" t="s">
        <v>1371</v>
      </c>
      <c r="C908" s="72" t="s">
        <v>28</v>
      </c>
      <c r="D908" s="252" t="s">
        <v>51</v>
      </c>
      <c r="E908" s="168" t="s">
        <v>1984</v>
      </c>
      <c r="F908" s="168" t="s">
        <v>2277</v>
      </c>
      <c r="G908" s="248" t="s">
        <v>1924</v>
      </c>
      <c r="H908" s="253">
        <v>45352</v>
      </c>
      <c r="I908" s="253">
        <v>45717</v>
      </c>
      <c r="J908" s="48">
        <v>15730</v>
      </c>
      <c r="K908" s="265"/>
      <c r="L908" s="182">
        <f t="shared" si="91"/>
        <v>478.19200000000006</v>
      </c>
      <c r="M908" s="242"/>
      <c r="N908" s="182">
        <f t="shared" si="92"/>
        <v>451.45100000000002</v>
      </c>
      <c r="O908" s="254">
        <v>700</v>
      </c>
      <c r="P908" s="182">
        <f t="shared" si="94"/>
        <v>14100.357</v>
      </c>
    </row>
    <row r="909" spans="1:16" s="220" customFormat="1" ht="15" customHeight="1" x14ac:dyDescent="0.25">
      <c r="A909" s="244">
        <v>901</v>
      </c>
      <c r="B909" s="53" t="s">
        <v>1190</v>
      </c>
      <c r="C909" s="72" t="s">
        <v>2079</v>
      </c>
      <c r="D909" s="252" t="s">
        <v>51</v>
      </c>
      <c r="E909" s="168" t="s">
        <v>1984</v>
      </c>
      <c r="F909" s="168" t="s">
        <v>2277</v>
      </c>
      <c r="G909" s="248" t="s">
        <v>1924</v>
      </c>
      <c r="H909" s="253">
        <v>45341</v>
      </c>
      <c r="I909" s="253">
        <v>45707</v>
      </c>
      <c r="J909" s="48">
        <v>15730</v>
      </c>
      <c r="K909" s="265"/>
      <c r="L909" s="182">
        <f t="shared" si="91"/>
        <v>478.19200000000006</v>
      </c>
      <c r="M909" s="242"/>
      <c r="N909" s="182">
        <f t="shared" si="92"/>
        <v>451.45100000000002</v>
      </c>
      <c r="O909" s="254">
        <v>0</v>
      </c>
      <c r="P909" s="182">
        <f t="shared" si="94"/>
        <v>14800.357</v>
      </c>
    </row>
    <row r="910" spans="1:16" s="220" customFormat="1" ht="15" customHeight="1" x14ac:dyDescent="0.25">
      <c r="A910" s="244">
        <v>902</v>
      </c>
      <c r="B910" s="53" t="s">
        <v>2298</v>
      </c>
      <c r="C910" s="72" t="s">
        <v>2314</v>
      </c>
      <c r="D910" s="252" t="s">
        <v>51</v>
      </c>
      <c r="E910" s="168" t="s">
        <v>1984</v>
      </c>
      <c r="F910" s="168" t="s">
        <v>2277</v>
      </c>
      <c r="G910" s="248" t="s">
        <v>1924</v>
      </c>
      <c r="H910" s="253">
        <v>45536</v>
      </c>
      <c r="I910" s="253">
        <v>45901</v>
      </c>
      <c r="J910" s="48">
        <v>15730</v>
      </c>
      <c r="K910" s="265"/>
      <c r="L910" s="182">
        <f t="shared" si="91"/>
        <v>478.19200000000006</v>
      </c>
      <c r="M910" s="242">
        <v>0</v>
      </c>
      <c r="N910" s="182">
        <f t="shared" si="92"/>
        <v>451.45100000000002</v>
      </c>
      <c r="O910" s="254">
        <v>2620</v>
      </c>
      <c r="P910" s="182">
        <f t="shared" si="94"/>
        <v>12180.357</v>
      </c>
    </row>
    <row r="911" spans="1:16" s="220" customFormat="1" ht="15" customHeight="1" x14ac:dyDescent="0.25">
      <c r="A911" s="244">
        <v>903</v>
      </c>
      <c r="B911" s="53" t="s">
        <v>1078</v>
      </c>
      <c r="C911" s="72" t="s">
        <v>1077</v>
      </c>
      <c r="D911" s="252" t="s">
        <v>51</v>
      </c>
      <c r="E911" s="168" t="s">
        <v>1984</v>
      </c>
      <c r="F911" s="168" t="s">
        <v>2277</v>
      </c>
      <c r="G911" s="248" t="s">
        <v>1924</v>
      </c>
      <c r="H911" s="253">
        <v>45627</v>
      </c>
      <c r="I911" s="253">
        <v>45992</v>
      </c>
      <c r="J911" s="48">
        <v>15730</v>
      </c>
      <c r="K911" s="265"/>
      <c r="L911" s="182">
        <f t="shared" si="91"/>
        <v>478.19200000000006</v>
      </c>
      <c r="M911" s="242"/>
      <c r="N911" s="182">
        <f t="shared" si="92"/>
        <v>451.45100000000002</v>
      </c>
      <c r="O911" s="254">
        <v>0</v>
      </c>
      <c r="P911" s="182">
        <f t="shared" si="94"/>
        <v>14800.357</v>
      </c>
    </row>
    <row r="912" spans="1:16" s="220" customFormat="1" ht="15" customHeight="1" x14ac:dyDescent="0.25">
      <c r="A912" s="244">
        <v>904</v>
      </c>
      <c r="B912" s="53" t="s">
        <v>2587</v>
      </c>
      <c r="C912" s="72" t="s">
        <v>2588</v>
      </c>
      <c r="D912" s="252" t="s">
        <v>38</v>
      </c>
      <c r="E912" s="168" t="s">
        <v>1984</v>
      </c>
      <c r="F912" s="168" t="s">
        <v>2277</v>
      </c>
      <c r="G912" s="248" t="s">
        <v>1924</v>
      </c>
      <c r="H912" s="253">
        <v>45383</v>
      </c>
      <c r="I912" s="253">
        <v>45748</v>
      </c>
      <c r="J912" s="48">
        <v>15730</v>
      </c>
      <c r="K912" s="265"/>
      <c r="L912" s="182">
        <f t="shared" si="91"/>
        <v>478.19200000000006</v>
      </c>
      <c r="M912" s="242"/>
      <c r="N912" s="182">
        <f t="shared" si="92"/>
        <v>451.45100000000002</v>
      </c>
      <c r="O912" s="254"/>
      <c r="P912" s="182">
        <f t="shared" si="94"/>
        <v>14800.357</v>
      </c>
    </row>
    <row r="913" spans="1:16" s="220" customFormat="1" ht="15" customHeight="1" x14ac:dyDescent="0.25">
      <c r="A913" s="244">
        <v>905</v>
      </c>
      <c r="B913" s="53" t="s">
        <v>2421</v>
      </c>
      <c r="C913" s="72" t="s">
        <v>2421</v>
      </c>
      <c r="D913" s="252" t="s">
        <v>38</v>
      </c>
      <c r="E913" s="168" t="s">
        <v>1984</v>
      </c>
      <c r="F913" s="168" t="s">
        <v>2277</v>
      </c>
      <c r="G913" s="248" t="s">
        <v>1924</v>
      </c>
      <c r="H913" s="253">
        <v>45474</v>
      </c>
      <c r="I913" s="253">
        <v>45839</v>
      </c>
      <c r="J913" s="48">
        <v>12100</v>
      </c>
      <c r="K913" s="265"/>
      <c r="L913" s="182">
        <f t="shared" si="91"/>
        <v>367.84000000000003</v>
      </c>
      <c r="M913" s="242"/>
      <c r="N913" s="182">
        <f t="shared" si="92"/>
        <v>347.27000000000004</v>
      </c>
      <c r="O913" s="254"/>
      <c r="P913" s="182">
        <f t="shared" si="94"/>
        <v>11384.89</v>
      </c>
    </row>
    <row r="914" spans="1:16" s="220" customFormat="1" ht="15" customHeight="1" x14ac:dyDescent="0.25">
      <c r="A914" s="244">
        <v>906</v>
      </c>
      <c r="B914" s="53" t="s">
        <v>2445</v>
      </c>
      <c r="C914" s="72" t="s">
        <v>2446</v>
      </c>
      <c r="D914" s="252" t="s">
        <v>38</v>
      </c>
      <c r="E914" s="168" t="s">
        <v>1984</v>
      </c>
      <c r="F914" s="168" t="s">
        <v>2277</v>
      </c>
      <c r="G914" s="248" t="s">
        <v>1924</v>
      </c>
      <c r="H914" s="253">
        <v>45627</v>
      </c>
      <c r="I914" s="253">
        <v>45992</v>
      </c>
      <c r="J914" s="48">
        <v>15730</v>
      </c>
      <c r="K914" s="265"/>
      <c r="L914" s="182">
        <f t="shared" si="91"/>
        <v>478.19200000000006</v>
      </c>
      <c r="M914" s="242">
        <v>0</v>
      </c>
      <c r="N914" s="182">
        <f t="shared" si="92"/>
        <v>451.45100000000002</v>
      </c>
      <c r="O914" s="254"/>
      <c r="P914" s="182">
        <f t="shared" si="94"/>
        <v>14800.357</v>
      </c>
    </row>
    <row r="915" spans="1:16" s="220" customFormat="1" ht="15" customHeight="1" x14ac:dyDescent="0.25">
      <c r="A915" s="244">
        <v>907</v>
      </c>
      <c r="B915" s="53" t="s">
        <v>1357</v>
      </c>
      <c r="C915" s="72" t="s">
        <v>31</v>
      </c>
      <c r="D915" s="252" t="s">
        <v>38</v>
      </c>
      <c r="E915" s="168" t="s">
        <v>1957</v>
      </c>
      <c r="F915" s="168" t="s">
        <v>2277</v>
      </c>
      <c r="G915" s="248" t="s">
        <v>1924</v>
      </c>
      <c r="H915" s="253">
        <v>45549</v>
      </c>
      <c r="I915" s="253">
        <v>45914</v>
      </c>
      <c r="J915" s="48">
        <v>12100</v>
      </c>
      <c r="K915" s="265"/>
      <c r="L915" s="182">
        <f t="shared" si="91"/>
        <v>367.84000000000003</v>
      </c>
      <c r="M915" s="242"/>
      <c r="N915" s="182">
        <f t="shared" si="92"/>
        <v>347.27000000000004</v>
      </c>
      <c r="O915" s="254">
        <v>1715.46</v>
      </c>
      <c r="P915" s="182">
        <f t="shared" si="94"/>
        <v>9669.43</v>
      </c>
    </row>
    <row r="916" spans="1:16" s="220" customFormat="1" ht="15" customHeight="1" x14ac:dyDescent="0.25">
      <c r="A916" s="244">
        <v>908</v>
      </c>
      <c r="B916" s="53" t="s">
        <v>1350</v>
      </c>
      <c r="C916" s="72" t="s">
        <v>26</v>
      </c>
      <c r="D916" s="252" t="s">
        <v>38</v>
      </c>
      <c r="E916" s="168" t="s">
        <v>1957</v>
      </c>
      <c r="F916" s="168" t="s">
        <v>2277</v>
      </c>
      <c r="G916" s="248" t="s">
        <v>1924</v>
      </c>
      <c r="H916" s="253">
        <v>45597</v>
      </c>
      <c r="I916" s="253">
        <v>45962</v>
      </c>
      <c r="J916" s="48">
        <v>18150</v>
      </c>
      <c r="K916" s="265"/>
      <c r="L916" s="182">
        <f t="shared" si="91"/>
        <v>551.76</v>
      </c>
      <c r="M916" s="242"/>
      <c r="N916" s="182">
        <f t="shared" si="92"/>
        <v>520.90499999999997</v>
      </c>
      <c r="O916" s="254">
        <v>325</v>
      </c>
      <c r="P916" s="182">
        <f t="shared" si="94"/>
        <v>16752.335000000003</v>
      </c>
    </row>
    <row r="917" spans="1:16" s="220" customFormat="1" ht="15" customHeight="1" x14ac:dyDescent="0.25">
      <c r="A917" s="244">
        <v>909</v>
      </c>
      <c r="B917" s="53" t="s">
        <v>1918</v>
      </c>
      <c r="C917" s="72" t="s">
        <v>1919</v>
      </c>
      <c r="D917" s="252" t="s">
        <v>38</v>
      </c>
      <c r="E917" s="168" t="s">
        <v>1957</v>
      </c>
      <c r="F917" s="168" t="s">
        <v>2277</v>
      </c>
      <c r="G917" s="248" t="s">
        <v>1924</v>
      </c>
      <c r="H917" s="253">
        <v>45549</v>
      </c>
      <c r="I917" s="253">
        <v>45914</v>
      </c>
      <c r="J917" s="48">
        <v>12100</v>
      </c>
      <c r="K917" s="265"/>
      <c r="L917" s="182">
        <f t="shared" si="91"/>
        <v>367.84000000000003</v>
      </c>
      <c r="M917" s="242"/>
      <c r="N917" s="182">
        <f t="shared" si="92"/>
        <v>347.27000000000004</v>
      </c>
      <c r="O917" s="254">
        <v>0</v>
      </c>
      <c r="P917" s="182">
        <f t="shared" si="94"/>
        <v>11384.89</v>
      </c>
    </row>
    <row r="918" spans="1:16" s="220" customFormat="1" ht="15" customHeight="1" x14ac:dyDescent="0.25">
      <c r="A918" s="244">
        <v>910</v>
      </c>
      <c r="B918" s="53" t="s">
        <v>804</v>
      </c>
      <c r="C918" s="72" t="s">
        <v>805</v>
      </c>
      <c r="D918" s="252" t="s">
        <v>38</v>
      </c>
      <c r="E918" s="168" t="s">
        <v>1957</v>
      </c>
      <c r="F918" s="168" t="s">
        <v>2277</v>
      </c>
      <c r="G918" s="248" t="s">
        <v>1924</v>
      </c>
      <c r="H918" s="253">
        <v>45653</v>
      </c>
      <c r="I918" s="253">
        <v>46018</v>
      </c>
      <c r="J918" s="48">
        <v>12100</v>
      </c>
      <c r="K918" s="265"/>
      <c r="L918" s="182">
        <f t="shared" ref="L918:L976" si="95">+J918/100*3.04</f>
        <v>367.84000000000003</v>
      </c>
      <c r="M918" s="242"/>
      <c r="N918" s="182">
        <f t="shared" ref="N918:N976" si="96">+J918/100*2.87</f>
        <v>347.27000000000004</v>
      </c>
      <c r="O918" s="254">
        <v>655</v>
      </c>
      <c r="P918" s="182">
        <f t="shared" si="94"/>
        <v>10729.89</v>
      </c>
    </row>
    <row r="919" spans="1:16" s="220" customFormat="1" ht="15" customHeight="1" x14ac:dyDescent="0.25">
      <c r="A919" s="244">
        <v>911</v>
      </c>
      <c r="B919" s="53" t="s">
        <v>581</v>
      </c>
      <c r="C919" s="72" t="s">
        <v>1382</v>
      </c>
      <c r="D919" s="252" t="s">
        <v>38</v>
      </c>
      <c r="E919" s="168" t="s">
        <v>1957</v>
      </c>
      <c r="F919" s="168" t="s">
        <v>2277</v>
      </c>
      <c r="G919" s="248" t="s">
        <v>1924</v>
      </c>
      <c r="H919" s="253">
        <v>45654</v>
      </c>
      <c r="I919" s="253">
        <v>46019</v>
      </c>
      <c r="J919" s="48">
        <v>12100</v>
      </c>
      <c r="K919" s="265"/>
      <c r="L919" s="182">
        <f t="shared" si="95"/>
        <v>367.84000000000003</v>
      </c>
      <c r="M919" s="242"/>
      <c r="N919" s="182">
        <f t="shared" si="96"/>
        <v>347.27000000000004</v>
      </c>
      <c r="O919" s="254">
        <v>0</v>
      </c>
      <c r="P919" s="182">
        <f t="shared" si="94"/>
        <v>11384.89</v>
      </c>
    </row>
    <row r="920" spans="1:16" s="220" customFormat="1" ht="15" customHeight="1" x14ac:dyDescent="0.25">
      <c r="A920" s="244">
        <v>912</v>
      </c>
      <c r="B920" s="53" t="s">
        <v>2623</v>
      </c>
      <c r="C920" s="72" t="s">
        <v>2869</v>
      </c>
      <c r="D920" s="252" t="s">
        <v>38</v>
      </c>
      <c r="E920" s="168" t="s">
        <v>1952</v>
      </c>
      <c r="F920" s="168" t="s">
        <v>2277</v>
      </c>
      <c r="G920" s="248" t="s">
        <v>1924</v>
      </c>
      <c r="H920" s="253">
        <v>45505</v>
      </c>
      <c r="I920" s="253">
        <v>45870</v>
      </c>
      <c r="J920" s="48">
        <v>12100</v>
      </c>
      <c r="K920" s="265"/>
      <c r="L920" s="182">
        <f>+J920/100*3.04</f>
        <v>367.84000000000003</v>
      </c>
      <c r="M920" s="242"/>
      <c r="N920" s="182">
        <f>+J920/100*2.87</f>
        <v>347.27000000000004</v>
      </c>
      <c r="O920" s="254"/>
      <c r="P920" s="182">
        <f>+J920-L920-M920-N920-O920</f>
        <v>11384.89</v>
      </c>
    </row>
    <row r="921" spans="1:16" s="220" customFormat="1" ht="15" customHeight="1" x14ac:dyDescent="0.25">
      <c r="A921" s="244">
        <v>913</v>
      </c>
      <c r="B921" s="53" t="s">
        <v>1444</v>
      </c>
      <c r="C921" s="72" t="s">
        <v>1445</v>
      </c>
      <c r="D921" s="252" t="s">
        <v>51</v>
      </c>
      <c r="E921" s="168" t="s">
        <v>2943</v>
      </c>
      <c r="F921" s="168" t="s">
        <v>1980</v>
      </c>
      <c r="G921" s="248" t="s">
        <v>1924</v>
      </c>
      <c r="H921" s="253">
        <v>45599</v>
      </c>
      <c r="I921" s="253">
        <v>45964</v>
      </c>
      <c r="J921" s="48">
        <v>33000</v>
      </c>
      <c r="K921" s="265"/>
      <c r="L921" s="182">
        <f t="shared" si="95"/>
        <v>1003.2</v>
      </c>
      <c r="M921" s="242">
        <v>0</v>
      </c>
      <c r="N921" s="182">
        <f t="shared" si="96"/>
        <v>947.1</v>
      </c>
      <c r="O921" s="254">
        <v>0</v>
      </c>
      <c r="P921" s="182">
        <f t="shared" si="94"/>
        <v>31049.7</v>
      </c>
    </row>
    <row r="922" spans="1:16" s="220" customFormat="1" ht="15" customHeight="1" x14ac:dyDescent="0.25">
      <c r="A922" s="244">
        <v>914</v>
      </c>
      <c r="B922" s="53" t="s">
        <v>1896</v>
      </c>
      <c r="C922" s="72" t="s">
        <v>1895</v>
      </c>
      <c r="D922" s="252" t="s">
        <v>38</v>
      </c>
      <c r="E922" s="168" t="s">
        <v>2001</v>
      </c>
      <c r="F922" s="168" t="s">
        <v>1980</v>
      </c>
      <c r="G922" s="248" t="s">
        <v>1924</v>
      </c>
      <c r="H922" s="253">
        <v>45536</v>
      </c>
      <c r="I922" s="253">
        <v>45901</v>
      </c>
      <c r="J922" s="48">
        <v>23100</v>
      </c>
      <c r="K922" s="265"/>
      <c r="L922" s="182">
        <f t="shared" si="95"/>
        <v>702.24</v>
      </c>
      <c r="M922" s="242"/>
      <c r="N922" s="182">
        <f t="shared" si="96"/>
        <v>662.97</v>
      </c>
      <c r="O922" s="254">
        <v>650</v>
      </c>
      <c r="P922" s="182">
        <f t="shared" si="94"/>
        <v>21084.789999999997</v>
      </c>
    </row>
    <row r="923" spans="1:16" s="220" customFormat="1" ht="15" customHeight="1" x14ac:dyDescent="0.25">
      <c r="A923" s="244">
        <v>915</v>
      </c>
      <c r="B923" s="53" t="s">
        <v>1125</v>
      </c>
      <c r="C923" s="72" t="s">
        <v>1126</v>
      </c>
      <c r="D923" s="252" t="s">
        <v>38</v>
      </c>
      <c r="E923" s="168" t="s">
        <v>2103</v>
      </c>
      <c r="F923" s="168" t="s">
        <v>1980</v>
      </c>
      <c r="G923" s="248" t="s">
        <v>1924</v>
      </c>
      <c r="H923" s="253">
        <v>45352</v>
      </c>
      <c r="I923" s="253">
        <v>45717</v>
      </c>
      <c r="J923" s="48">
        <v>23100</v>
      </c>
      <c r="K923" s="265"/>
      <c r="L923" s="182">
        <f t="shared" si="95"/>
        <v>702.24</v>
      </c>
      <c r="M923" s="242"/>
      <c r="N923" s="182">
        <f t="shared" si="96"/>
        <v>662.97</v>
      </c>
      <c r="O923" s="254">
        <v>0</v>
      </c>
      <c r="P923" s="182">
        <f t="shared" si="94"/>
        <v>21734.789999999997</v>
      </c>
    </row>
    <row r="924" spans="1:16" s="220" customFormat="1" ht="15" customHeight="1" x14ac:dyDescent="0.25">
      <c r="A924" s="244">
        <v>916</v>
      </c>
      <c r="B924" s="53" t="s">
        <v>965</v>
      </c>
      <c r="C924" s="72" t="s">
        <v>966</v>
      </c>
      <c r="D924" s="252" t="s">
        <v>38</v>
      </c>
      <c r="E924" s="168" t="s">
        <v>1982</v>
      </c>
      <c r="F924" s="168" t="s">
        <v>1980</v>
      </c>
      <c r="G924" s="248" t="s">
        <v>1924</v>
      </c>
      <c r="H924" s="253">
        <v>45461</v>
      </c>
      <c r="I924" s="253">
        <v>45826</v>
      </c>
      <c r="J924" s="48">
        <v>18150</v>
      </c>
      <c r="K924" s="265"/>
      <c r="L924" s="182">
        <f t="shared" si="95"/>
        <v>551.76</v>
      </c>
      <c r="M924" s="242"/>
      <c r="N924" s="182">
        <f t="shared" si="96"/>
        <v>520.90499999999997</v>
      </c>
      <c r="O924" s="254">
        <v>875</v>
      </c>
      <c r="P924" s="182">
        <f t="shared" si="94"/>
        <v>16202.335000000003</v>
      </c>
    </row>
    <row r="925" spans="1:16" s="220" customFormat="1" ht="15" customHeight="1" x14ac:dyDescent="0.25">
      <c r="A925" s="244">
        <v>917</v>
      </c>
      <c r="B925" s="53" t="s">
        <v>1459</v>
      </c>
      <c r="C925" s="72" t="s">
        <v>1460</v>
      </c>
      <c r="D925" s="252" t="s">
        <v>38</v>
      </c>
      <c r="E925" s="168" t="s">
        <v>1982</v>
      </c>
      <c r="F925" s="168" t="s">
        <v>1980</v>
      </c>
      <c r="G925" s="248" t="s">
        <v>1924</v>
      </c>
      <c r="H925" s="253">
        <v>45383</v>
      </c>
      <c r="I925" s="253">
        <v>45748</v>
      </c>
      <c r="J925" s="48">
        <v>18150</v>
      </c>
      <c r="K925" s="265"/>
      <c r="L925" s="182">
        <f t="shared" si="95"/>
        <v>551.76</v>
      </c>
      <c r="M925" s="242"/>
      <c r="N925" s="182">
        <f t="shared" si="96"/>
        <v>520.90499999999997</v>
      </c>
      <c r="O925" s="254">
        <v>2237.38</v>
      </c>
      <c r="P925" s="182">
        <f t="shared" si="94"/>
        <v>14839.955000000002</v>
      </c>
    </row>
    <row r="926" spans="1:16" s="220" customFormat="1" ht="15" customHeight="1" x14ac:dyDescent="0.25">
      <c r="A926" s="244">
        <v>918</v>
      </c>
      <c r="B926" s="53" t="s">
        <v>1387</v>
      </c>
      <c r="C926" s="72" t="s">
        <v>1388</v>
      </c>
      <c r="D926" s="252" t="s">
        <v>38</v>
      </c>
      <c r="E926" s="168" t="s">
        <v>1982</v>
      </c>
      <c r="F926" s="168" t="s">
        <v>1980</v>
      </c>
      <c r="G926" s="248" t="s">
        <v>1924</v>
      </c>
      <c r="H926" s="253">
        <v>45536</v>
      </c>
      <c r="I926" s="253">
        <v>45901</v>
      </c>
      <c r="J926" s="48">
        <v>12100</v>
      </c>
      <c r="K926" s="265"/>
      <c r="L926" s="182">
        <f t="shared" si="95"/>
        <v>367.84000000000003</v>
      </c>
      <c r="M926" s="242"/>
      <c r="N926" s="182">
        <f t="shared" si="96"/>
        <v>347.27000000000004</v>
      </c>
      <c r="O926" s="254"/>
      <c r="P926" s="182">
        <f t="shared" si="94"/>
        <v>11384.89</v>
      </c>
    </row>
    <row r="927" spans="1:16" s="220" customFormat="1" ht="15" customHeight="1" x14ac:dyDescent="0.25">
      <c r="A927" s="244">
        <v>919</v>
      </c>
      <c r="B927" s="53" t="s">
        <v>224</v>
      </c>
      <c r="C927" s="72" t="s">
        <v>1231</v>
      </c>
      <c r="D927" s="252" t="s">
        <v>38</v>
      </c>
      <c r="E927" s="168" t="s">
        <v>1982</v>
      </c>
      <c r="F927" s="168" t="s">
        <v>1980</v>
      </c>
      <c r="G927" s="248" t="s">
        <v>1924</v>
      </c>
      <c r="H927" s="253">
        <v>45292</v>
      </c>
      <c r="I927" s="253">
        <v>45658</v>
      </c>
      <c r="J927" s="48">
        <v>18150</v>
      </c>
      <c r="K927" s="265"/>
      <c r="L927" s="182">
        <f t="shared" si="95"/>
        <v>551.76</v>
      </c>
      <c r="M927" s="242"/>
      <c r="N927" s="182">
        <f t="shared" si="96"/>
        <v>520.90499999999997</v>
      </c>
      <c r="O927" s="254">
        <v>3850</v>
      </c>
      <c r="P927" s="182">
        <f t="shared" si="94"/>
        <v>13227.335000000003</v>
      </c>
    </row>
    <row r="928" spans="1:16" s="220" customFormat="1" ht="15" customHeight="1" x14ac:dyDescent="0.25">
      <c r="A928" s="244">
        <v>920</v>
      </c>
      <c r="B928" s="53" t="s">
        <v>2378</v>
      </c>
      <c r="C928" s="72" t="s">
        <v>2381</v>
      </c>
      <c r="D928" s="252" t="s">
        <v>51</v>
      </c>
      <c r="E928" s="168" t="s">
        <v>1982</v>
      </c>
      <c r="F928" s="168" t="s">
        <v>1980</v>
      </c>
      <c r="G928" s="248" t="s">
        <v>1924</v>
      </c>
      <c r="H928" s="253">
        <v>45352</v>
      </c>
      <c r="I928" s="253">
        <v>45717</v>
      </c>
      <c r="J928" s="48">
        <v>15730</v>
      </c>
      <c r="K928" s="265"/>
      <c r="L928" s="182">
        <f t="shared" si="95"/>
        <v>478.19200000000006</v>
      </c>
      <c r="M928" s="242"/>
      <c r="N928" s="182">
        <f t="shared" si="96"/>
        <v>451.45100000000002</v>
      </c>
      <c r="O928" s="254"/>
      <c r="P928" s="182">
        <f t="shared" si="94"/>
        <v>14800.357</v>
      </c>
    </row>
    <row r="929" spans="1:16" s="220" customFormat="1" ht="15" customHeight="1" x14ac:dyDescent="0.25">
      <c r="A929" s="244">
        <v>921</v>
      </c>
      <c r="B929" s="53" t="s">
        <v>2483</v>
      </c>
      <c r="C929" s="72" t="s">
        <v>2484</v>
      </c>
      <c r="D929" s="252" t="s">
        <v>38</v>
      </c>
      <c r="E929" s="168" t="s">
        <v>1982</v>
      </c>
      <c r="F929" s="168" t="s">
        <v>1980</v>
      </c>
      <c r="G929" s="248" t="s">
        <v>1924</v>
      </c>
      <c r="H929" s="253">
        <v>45413</v>
      </c>
      <c r="I929" s="253">
        <v>45778</v>
      </c>
      <c r="J929" s="48">
        <v>18150</v>
      </c>
      <c r="K929" s="265"/>
      <c r="L929" s="182">
        <f t="shared" si="95"/>
        <v>551.76</v>
      </c>
      <c r="M929" s="242"/>
      <c r="N929" s="182">
        <f t="shared" si="96"/>
        <v>520.90499999999997</v>
      </c>
      <c r="O929" s="254">
        <v>0</v>
      </c>
      <c r="P929" s="182">
        <f t="shared" si="94"/>
        <v>17077.335000000003</v>
      </c>
    </row>
    <row r="930" spans="1:16" s="220" customFormat="1" ht="15" customHeight="1" x14ac:dyDescent="0.25">
      <c r="A930" s="244">
        <v>922</v>
      </c>
      <c r="B930" s="53" t="s">
        <v>2485</v>
      </c>
      <c r="C930" s="72" t="s">
        <v>2486</v>
      </c>
      <c r="D930" s="252" t="s">
        <v>51</v>
      </c>
      <c r="E930" s="168" t="s">
        <v>1982</v>
      </c>
      <c r="F930" s="168" t="s">
        <v>1980</v>
      </c>
      <c r="G930" s="248" t="s">
        <v>1924</v>
      </c>
      <c r="H930" s="253">
        <v>45413</v>
      </c>
      <c r="I930" s="253">
        <v>45778</v>
      </c>
      <c r="J930" s="48">
        <v>15730</v>
      </c>
      <c r="K930" s="265"/>
      <c r="L930" s="182">
        <f t="shared" si="95"/>
        <v>478.19200000000006</v>
      </c>
      <c r="M930" s="242"/>
      <c r="N930" s="182">
        <f t="shared" si="96"/>
        <v>451.45100000000002</v>
      </c>
      <c r="O930" s="254">
        <v>325</v>
      </c>
      <c r="P930" s="182">
        <f t="shared" si="94"/>
        <v>14475.357</v>
      </c>
    </row>
    <row r="931" spans="1:16" s="220" customFormat="1" ht="15" customHeight="1" x14ac:dyDescent="0.25">
      <c r="A931" s="244">
        <v>923</v>
      </c>
      <c r="B931" s="53" t="s">
        <v>2487</v>
      </c>
      <c r="C931" s="72" t="s">
        <v>2488</v>
      </c>
      <c r="D931" s="252" t="s">
        <v>51</v>
      </c>
      <c r="E931" s="168" t="s">
        <v>1982</v>
      </c>
      <c r="F931" s="168" t="s">
        <v>1980</v>
      </c>
      <c r="G931" s="248" t="s">
        <v>1924</v>
      </c>
      <c r="H931" s="253">
        <v>45413</v>
      </c>
      <c r="I931" s="253">
        <v>45778</v>
      </c>
      <c r="J931" s="48">
        <v>15730</v>
      </c>
      <c r="K931" s="265"/>
      <c r="L931" s="182">
        <f t="shared" si="95"/>
        <v>478.19200000000006</v>
      </c>
      <c r="M931" s="242"/>
      <c r="N931" s="182">
        <f t="shared" si="96"/>
        <v>451.45100000000002</v>
      </c>
      <c r="O931" s="254">
        <v>0</v>
      </c>
      <c r="P931" s="182">
        <f t="shared" si="94"/>
        <v>14800.357</v>
      </c>
    </row>
    <row r="932" spans="1:16" s="220" customFormat="1" ht="15" customHeight="1" x14ac:dyDescent="0.25">
      <c r="A932" s="244">
        <v>924</v>
      </c>
      <c r="B932" s="53" t="s">
        <v>2589</v>
      </c>
      <c r="C932" s="72" t="s">
        <v>2590</v>
      </c>
      <c r="D932" s="252" t="s">
        <v>51</v>
      </c>
      <c r="E932" s="168" t="s">
        <v>1982</v>
      </c>
      <c r="F932" s="168" t="s">
        <v>1980</v>
      </c>
      <c r="G932" s="248" t="s">
        <v>1924</v>
      </c>
      <c r="H932" s="253">
        <v>45383</v>
      </c>
      <c r="I932" s="253">
        <v>45748</v>
      </c>
      <c r="J932" s="48">
        <v>15730</v>
      </c>
      <c r="K932" s="265"/>
      <c r="L932" s="182">
        <f t="shared" si="95"/>
        <v>478.19200000000006</v>
      </c>
      <c r="M932" s="242"/>
      <c r="N932" s="182">
        <f t="shared" si="96"/>
        <v>451.45100000000002</v>
      </c>
      <c r="O932" s="254">
        <v>0</v>
      </c>
      <c r="P932" s="182">
        <f t="shared" si="94"/>
        <v>14800.357</v>
      </c>
    </row>
    <row r="933" spans="1:16" s="220" customFormat="1" ht="15" customHeight="1" x14ac:dyDescent="0.25">
      <c r="A933" s="244">
        <v>925</v>
      </c>
      <c r="B933" s="53" t="s">
        <v>2618</v>
      </c>
      <c r="C933" s="72" t="s">
        <v>2619</v>
      </c>
      <c r="D933" s="252" t="s">
        <v>38</v>
      </c>
      <c r="E933" s="168" t="s">
        <v>1982</v>
      </c>
      <c r="F933" s="168" t="s">
        <v>1980</v>
      </c>
      <c r="G933" s="248" t="s">
        <v>1924</v>
      </c>
      <c r="H933" s="253">
        <v>45505</v>
      </c>
      <c r="I933" s="253">
        <v>45870</v>
      </c>
      <c r="J933" s="48">
        <v>15730</v>
      </c>
      <c r="K933" s="265"/>
      <c r="L933" s="182">
        <f t="shared" si="95"/>
        <v>478.19200000000006</v>
      </c>
      <c r="M933" s="242"/>
      <c r="N933" s="182">
        <f t="shared" si="96"/>
        <v>451.45100000000002</v>
      </c>
      <c r="O933" s="254">
        <v>0</v>
      </c>
      <c r="P933" s="182">
        <f t="shared" si="94"/>
        <v>14800.357</v>
      </c>
    </row>
    <row r="934" spans="1:16" s="220" customFormat="1" ht="15" customHeight="1" x14ac:dyDescent="0.25">
      <c r="A934" s="244">
        <v>926</v>
      </c>
      <c r="B934" s="53" t="s">
        <v>2706</v>
      </c>
      <c r="C934" s="72" t="s">
        <v>1205</v>
      </c>
      <c r="D934" s="252" t="s">
        <v>38</v>
      </c>
      <c r="E934" s="168" t="s">
        <v>1982</v>
      </c>
      <c r="F934" s="168" t="s">
        <v>1980</v>
      </c>
      <c r="G934" s="248" t="s">
        <v>1924</v>
      </c>
      <c r="H934" s="253">
        <v>45689</v>
      </c>
      <c r="I934" s="253">
        <v>46054</v>
      </c>
      <c r="J934" s="48">
        <v>15730</v>
      </c>
      <c r="K934" s="265"/>
      <c r="L934" s="182">
        <f t="shared" si="95"/>
        <v>478.19200000000006</v>
      </c>
      <c r="M934" s="242"/>
      <c r="N934" s="182">
        <f t="shared" si="96"/>
        <v>451.45100000000002</v>
      </c>
      <c r="O934" s="254">
        <v>0</v>
      </c>
      <c r="P934" s="182">
        <f t="shared" si="94"/>
        <v>14800.357</v>
      </c>
    </row>
    <row r="935" spans="1:16" s="220" customFormat="1" ht="15" customHeight="1" x14ac:dyDescent="0.25">
      <c r="A935" s="244">
        <v>927</v>
      </c>
      <c r="B935" s="53" t="s">
        <v>1158</v>
      </c>
      <c r="C935" s="72" t="s">
        <v>1159</v>
      </c>
      <c r="D935" s="252" t="s">
        <v>38</v>
      </c>
      <c r="E935" s="168" t="s">
        <v>2938</v>
      </c>
      <c r="F935" s="168" t="s">
        <v>1936</v>
      </c>
      <c r="G935" s="248" t="s">
        <v>1924</v>
      </c>
      <c r="H935" s="253">
        <v>45597</v>
      </c>
      <c r="I935" s="253">
        <v>45962</v>
      </c>
      <c r="J935" s="48">
        <v>23100</v>
      </c>
      <c r="K935" s="265"/>
      <c r="L935" s="182">
        <f t="shared" si="95"/>
        <v>702.24</v>
      </c>
      <c r="M935" s="242"/>
      <c r="N935" s="182">
        <f t="shared" si="96"/>
        <v>662.97</v>
      </c>
      <c r="O935" s="254">
        <v>0</v>
      </c>
      <c r="P935" s="182">
        <f t="shared" si="94"/>
        <v>21734.789999999997</v>
      </c>
    </row>
    <row r="936" spans="1:16" s="220" customFormat="1" ht="15" customHeight="1" x14ac:dyDescent="0.25">
      <c r="A936" s="244">
        <v>928</v>
      </c>
      <c r="B936" s="53" t="s">
        <v>1165</v>
      </c>
      <c r="C936" s="72" t="s">
        <v>1166</v>
      </c>
      <c r="D936" s="252" t="s">
        <v>38</v>
      </c>
      <c r="E936" s="168" t="s">
        <v>2938</v>
      </c>
      <c r="F936" s="168" t="s">
        <v>1936</v>
      </c>
      <c r="G936" s="248" t="s">
        <v>1924</v>
      </c>
      <c r="H936" s="253">
        <v>45536</v>
      </c>
      <c r="I936" s="253">
        <v>45901</v>
      </c>
      <c r="J936" s="48">
        <v>23100</v>
      </c>
      <c r="K936" s="265"/>
      <c r="L936" s="182">
        <f t="shared" si="95"/>
        <v>702.24</v>
      </c>
      <c r="M936" s="242"/>
      <c r="N936" s="182">
        <f t="shared" si="96"/>
        <v>662.97</v>
      </c>
      <c r="O936" s="254">
        <v>1100</v>
      </c>
      <c r="P936" s="182">
        <f t="shared" si="94"/>
        <v>20634.789999999997</v>
      </c>
    </row>
    <row r="937" spans="1:16" s="220" customFormat="1" ht="15" customHeight="1" x14ac:dyDescent="0.25">
      <c r="A937" s="244">
        <v>929</v>
      </c>
      <c r="B937" s="53" t="s">
        <v>1042</v>
      </c>
      <c r="C937" s="72" t="s">
        <v>1043</v>
      </c>
      <c r="D937" s="252" t="s">
        <v>38</v>
      </c>
      <c r="E937" s="168" t="s">
        <v>2938</v>
      </c>
      <c r="F937" s="168" t="s">
        <v>1936</v>
      </c>
      <c r="G937" s="248" t="s">
        <v>1924</v>
      </c>
      <c r="H937" s="253">
        <v>45352</v>
      </c>
      <c r="I937" s="253">
        <v>45717</v>
      </c>
      <c r="J937" s="48">
        <v>23100</v>
      </c>
      <c r="K937" s="265"/>
      <c r="L937" s="182">
        <f t="shared" si="95"/>
        <v>702.24</v>
      </c>
      <c r="M937" s="242"/>
      <c r="N937" s="182">
        <f t="shared" si="96"/>
        <v>662.97</v>
      </c>
      <c r="O937" s="254">
        <v>1155</v>
      </c>
      <c r="P937" s="182">
        <f t="shared" si="94"/>
        <v>20579.789999999997</v>
      </c>
    </row>
    <row r="938" spans="1:16" s="220" customFormat="1" ht="15" customHeight="1" x14ac:dyDescent="0.25">
      <c r="A938" s="244">
        <v>930</v>
      </c>
      <c r="B938" s="53" t="s">
        <v>1883</v>
      </c>
      <c r="C938" s="72" t="s">
        <v>1884</v>
      </c>
      <c r="D938" s="252" t="s">
        <v>38</v>
      </c>
      <c r="E938" s="168" t="s">
        <v>2938</v>
      </c>
      <c r="F938" s="168" t="s">
        <v>1936</v>
      </c>
      <c r="G938" s="248" t="s">
        <v>1924</v>
      </c>
      <c r="H938" s="253">
        <v>45536</v>
      </c>
      <c r="I938" s="253">
        <v>45901</v>
      </c>
      <c r="J938" s="48">
        <v>23100</v>
      </c>
      <c r="K938" s="265"/>
      <c r="L938" s="182">
        <f t="shared" si="95"/>
        <v>702.24</v>
      </c>
      <c r="M938" s="242"/>
      <c r="N938" s="182">
        <f t="shared" si="96"/>
        <v>662.97</v>
      </c>
      <c r="O938" s="254">
        <v>0</v>
      </c>
      <c r="P938" s="182">
        <f t="shared" si="94"/>
        <v>21734.789999999997</v>
      </c>
    </row>
    <row r="939" spans="1:16" s="220" customFormat="1" ht="15" customHeight="1" x14ac:dyDescent="0.25">
      <c r="A939" s="244">
        <v>931</v>
      </c>
      <c r="B939" s="53" t="s">
        <v>1320</v>
      </c>
      <c r="C939" s="72" t="s">
        <v>1319</v>
      </c>
      <c r="D939" s="252" t="s">
        <v>38</v>
      </c>
      <c r="E939" s="168" t="s">
        <v>2938</v>
      </c>
      <c r="F939" s="168" t="s">
        <v>1936</v>
      </c>
      <c r="G939" s="248" t="s">
        <v>1924</v>
      </c>
      <c r="H939" s="253">
        <v>45597</v>
      </c>
      <c r="I939" s="253">
        <v>45962</v>
      </c>
      <c r="J939" s="48">
        <v>23100</v>
      </c>
      <c r="K939" s="265"/>
      <c r="L939" s="182">
        <f t="shared" si="95"/>
        <v>702.24</v>
      </c>
      <c r="M939" s="242"/>
      <c r="N939" s="182">
        <f t="shared" si="96"/>
        <v>662.97</v>
      </c>
      <c r="O939" s="254">
        <v>2162.4499999999998</v>
      </c>
      <c r="P939" s="182">
        <f t="shared" si="94"/>
        <v>19572.339999999997</v>
      </c>
    </row>
    <row r="940" spans="1:16" s="220" customFormat="1" ht="15" customHeight="1" x14ac:dyDescent="0.25">
      <c r="A940" s="244">
        <v>932</v>
      </c>
      <c r="B940" s="53" t="s">
        <v>1280</v>
      </c>
      <c r="C940" s="72" t="s">
        <v>1281</v>
      </c>
      <c r="D940" s="252" t="s">
        <v>51</v>
      </c>
      <c r="E940" s="168" t="s">
        <v>2352</v>
      </c>
      <c r="F940" s="168" t="s">
        <v>1936</v>
      </c>
      <c r="G940" s="248" t="s">
        <v>1924</v>
      </c>
      <c r="H940" s="253">
        <v>45361</v>
      </c>
      <c r="I940" s="253">
        <v>45726</v>
      </c>
      <c r="J940" s="48">
        <v>12100</v>
      </c>
      <c r="K940" s="265"/>
      <c r="L940" s="182">
        <f t="shared" si="95"/>
        <v>367.84000000000003</v>
      </c>
      <c r="M940" s="242"/>
      <c r="N940" s="182">
        <f t="shared" si="96"/>
        <v>347.27000000000004</v>
      </c>
      <c r="O940" s="254">
        <v>0</v>
      </c>
      <c r="P940" s="182">
        <f t="shared" si="94"/>
        <v>11384.89</v>
      </c>
    </row>
    <row r="941" spans="1:16" s="220" customFormat="1" ht="15" customHeight="1" x14ac:dyDescent="0.25">
      <c r="A941" s="244">
        <v>933</v>
      </c>
      <c r="B941" s="53" t="s">
        <v>1749</v>
      </c>
      <c r="C941" s="72" t="s">
        <v>1750</v>
      </c>
      <c r="D941" s="252" t="s">
        <v>38</v>
      </c>
      <c r="E941" s="168" t="s">
        <v>2352</v>
      </c>
      <c r="F941" s="168" t="s">
        <v>1936</v>
      </c>
      <c r="G941" s="248" t="s">
        <v>1924</v>
      </c>
      <c r="H941" s="253">
        <v>45536</v>
      </c>
      <c r="I941" s="253">
        <v>45901</v>
      </c>
      <c r="J941" s="48">
        <v>12100</v>
      </c>
      <c r="K941" s="265"/>
      <c r="L941" s="182">
        <f t="shared" si="95"/>
        <v>367.84000000000003</v>
      </c>
      <c r="M941" s="242"/>
      <c r="N941" s="182">
        <f t="shared" si="96"/>
        <v>347.27000000000004</v>
      </c>
      <c r="O941" s="254">
        <v>0</v>
      </c>
      <c r="P941" s="182">
        <f t="shared" si="94"/>
        <v>11384.89</v>
      </c>
    </row>
    <row r="942" spans="1:16" s="220" customFormat="1" ht="15" customHeight="1" x14ac:dyDescent="0.25">
      <c r="A942" s="244">
        <v>934</v>
      </c>
      <c r="B942" s="53" t="s">
        <v>1633</v>
      </c>
      <c r="C942" s="72" t="s">
        <v>1634</v>
      </c>
      <c r="D942" s="252" t="s">
        <v>38</v>
      </c>
      <c r="E942" s="168" t="s">
        <v>2352</v>
      </c>
      <c r="F942" s="168" t="s">
        <v>1936</v>
      </c>
      <c r="G942" s="248" t="s">
        <v>1924</v>
      </c>
      <c r="H942" s="253">
        <v>45536</v>
      </c>
      <c r="I942" s="253">
        <v>45901</v>
      </c>
      <c r="J942" s="48">
        <v>12100</v>
      </c>
      <c r="K942" s="265"/>
      <c r="L942" s="182">
        <f t="shared" si="95"/>
        <v>367.84000000000003</v>
      </c>
      <c r="M942" s="242"/>
      <c r="N942" s="182">
        <f t="shared" si="96"/>
        <v>347.27000000000004</v>
      </c>
      <c r="O942" s="254"/>
      <c r="P942" s="182">
        <f t="shared" si="94"/>
        <v>11384.89</v>
      </c>
    </row>
    <row r="943" spans="1:16" s="220" customFormat="1" ht="15" customHeight="1" x14ac:dyDescent="0.25">
      <c r="A943" s="244">
        <v>935</v>
      </c>
      <c r="B943" s="53" t="s">
        <v>1263</v>
      </c>
      <c r="C943" s="72" t="s">
        <v>1264</v>
      </c>
      <c r="D943" s="252" t="s">
        <v>38</v>
      </c>
      <c r="E943" s="168" t="s">
        <v>2352</v>
      </c>
      <c r="F943" s="168" t="s">
        <v>1936</v>
      </c>
      <c r="G943" s="248" t="s">
        <v>1924</v>
      </c>
      <c r="H943" s="253">
        <v>45599</v>
      </c>
      <c r="I943" s="253">
        <v>45964</v>
      </c>
      <c r="J943" s="48">
        <v>12100</v>
      </c>
      <c r="K943" s="265"/>
      <c r="L943" s="182">
        <f t="shared" si="95"/>
        <v>367.84000000000003</v>
      </c>
      <c r="M943" s="242"/>
      <c r="N943" s="182">
        <f t="shared" si="96"/>
        <v>347.27000000000004</v>
      </c>
      <c r="O943" s="254">
        <v>2356.12</v>
      </c>
      <c r="P943" s="182">
        <f t="shared" si="94"/>
        <v>9028.77</v>
      </c>
    </row>
    <row r="944" spans="1:16" s="220" customFormat="1" ht="15" customHeight="1" x14ac:dyDescent="0.25">
      <c r="A944" s="244">
        <v>936</v>
      </c>
      <c r="B944" s="53" t="s">
        <v>1297</v>
      </c>
      <c r="C944" s="72" t="s">
        <v>1298</v>
      </c>
      <c r="D944" s="252" t="s">
        <v>38</v>
      </c>
      <c r="E944" s="168" t="s">
        <v>2352</v>
      </c>
      <c r="F944" s="168" t="s">
        <v>1936</v>
      </c>
      <c r="G944" s="248" t="s">
        <v>1924</v>
      </c>
      <c r="H944" s="253">
        <v>45536</v>
      </c>
      <c r="I944" s="253">
        <v>45901</v>
      </c>
      <c r="J944" s="48">
        <v>12100</v>
      </c>
      <c r="K944" s="265"/>
      <c r="L944" s="182">
        <f t="shared" si="95"/>
        <v>367.84000000000003</v>
      </c>
      <c r="M944" s="242"/>
      <c r="N944" s="182">
        <f t="shared" si="96"/>
        <v>347.27000000000004</v>
      </c>
      <c r="O944" s="254"/>
      <c r="P944" s="182">
        <f t="shared" si="94"/>
        <v>11384.89</v>
      </c>
    </row>
    <row r="945" spans="1:16" s="220" customFormat="1" ht="15" customHeight="1" x14ac:dyDescent="0.25">
      <c r="A945" s="244">
        <v>937</v>
      </c>
      <c r="B945" s="53" t="s">
        <v>1899</v>
      </c>
      <c r="C945" s="72" t="s">
        <v>1900</v>
      </c>
      <c r="D945" s="252" t="s">
        <v>38</v>
      </c>
      <c r="E945" s="168" t="s">
        <v>2352</v>
      </c>
      <c r="F945" s="168" t="s">
        <v>1936</v>
      </c>
      <c r="G945" s="248" t="s">
        <v>1924</v>
      </c>
      <c r="H945" s="253">
        <v>45536</v>
      </c>
      <c r="I945" s="253">
        <v>45901</v>
      </c>
      <c r="J945" s="48">
        <v>12100</v>
      </c>
      <c r="K945" s="265"/>
      <c r="L945" s="182">
        <f>+J945/100*3.04</f>
        <v>367.84000000000003</v>
      </c>
      <c r="M945" s="242"/>
      <c r="N945" s="182">
        <f>+J945/100*2.87</f>
        <v>347.27000000000004</v>
      </c>
      <c r="O945" s="254">
        <v>0</v>
      </c>
      <c r="P945" s="182">
        <f>+J945-L945-M945-N945-O945</f>
        <v>11384.89</v>
      </c>
    </row>
    <row r="946" spans="1:16" s="220" customFormat="1" ht="15" customHeight="1" x14ac:dyDescent="0.25">
      <c r="A946" s="244">
        <v>938</v>
      </c>
      <c r="B946" s="53" t="s">
        <v>1211</v>
      </c>
      <c r="C946" s="72" t="s">
        <v>1212</v>
      </c>
      <c r="D946" s="252" t="s">
        <v>38</v>
      </c>
      <c r="E946" s="168" t="s">
        <v>2352</v>
      </c>
      <c r="F946" s="168" t="s">
        <v>1936</v>
      </c>
      <c r="G946" s="248" t="s">
        <v>1924</v>
      </c>
      <c r="H946" s="253">
        <v>45536</v>
      </c>
      <c r="I946" s="253">
        <v>45901</v>
      </c>
      <c r="J946" s="48">
        <v>12100</v>
      </c>
      <c r="K946" s="265"/>
      <c r="L946" s="182">
        <f t="shared" si="95"/>
        <v>367.84000000000003</v>
      </c>
      <c r="M946" s="242"/>
      <c r="N946" s="182">
        <f t="shared" si="96"/>
        <v>347.27000000000004</v>
      </c>
      <c r="O946" s="254">
        <v>0</v>
      </c>
      <c r="P946" s="182">
        <f t="shared" si="94"/>
        <v>11384.89</v>
      </c>
    </row>
    <row r="947" spans="1:16" s="220" customFormat="1" ht="15" customHeight="1" x14ac:dyDescent="0.25">
      <c r="A947" s="244">
        <v>939</v>
      </c>
      <c r="B947" s="53" t="s">
        <v>941</v>
      </c>
      <c r="C947" s="72" t="s">
        <v>942</v>
      </c>
      <c r="D947" s="252" t="s">
        <v>51</v>
      </c>
      <c r="E947" s="168" t="s">
        <v>2352</v>
      </c>
      <c r="F947" s="168" t="s">
        <v>1936</v>
      </c>
      <c r="G947" s="248" t="s">
        <v>1924</v>
      </c>
      <c r="H947" s="253">
        <v>45599</v>
      </c>
      <c r="I947" s="253">
        <v>45964</v>
      </c>
      <c r="J947" s="48">
        <v>12100</v>
      </c>
      <c r="K947" s="265"/>
      <c r="L947" s="182">
        <f t="shared" si="95"/>
        <v>367.84000000000003</v>
      </c>
      <c r="M947" s="242"/>
      <c r="N947" s="182">
        <f t="shared" si="96"/>
        <v>347.27000000000004</v>
      </c>
      <c r="O947" s="254">
        <v>325</v>
      </c>
      <c r="P947" s="182">
        <f t="shared" si="94"/>
        <v>11059.89</v>
      </c>
    </row>
    <row r="948" spans="1:16" s="220" customFormat="1" ht="15" customHeight="1" x14ac:dyDescent="0.25">
      <c r="A948" s="244">
        <v>940</v>
      </c>
      <c r="B948" s="53" t="s">
        <v>451</v>
      </c>
      <c r="C948" s="72" t="s">
        <v>1788</v>
      </c>
      <c r="D948" s="252" t="s">
        <v>38</v>
      </c>
      <c r="E948" s="168" t="s">
        <v>2352</v>
      </c>
      <c r="F948" s="168" t="s">
        <v>1936</v>
      </c>
      <c r="G948" s="248" t="s">
        <v>1924</v>
      </c>
      <c r="H948" s="253">
        <v>45536</v>
      </c>
      <c r="I948" s="253">
        <v>45901</v>
      </c>
      <c r="J948" s="48">
        <v>12100</v>
      </c>
      <c r="K948" s="265"/>
      <c r="L948" s="182">
        <f t="shared" si="95"/>
        <v>367.84000000000003</v>
      </c>
      <c r="M948" s="242"/>
      <c r="N948" s="182">
        <f t="shared" si="96"/>
        <v>347.27000000000004</v>
      </c>
      <c r="O948" s="254">
        <v>0</v>
      </c>
      <c r="P948" s="182">
        <f t="shared" si="94"/>
        <v>11384.89</v>
      </c>
    </row>
    <row r="949" spans="1:16" s="220" customFormat="1" ht="15" customHeight="1" x14ac:dyDescent="0.25">
      <c r="A949" s="244">
        <v>941</v>
      </c>
      <c r="B949" s="53" t="s">
        <v>1223</v>
      </c>
      <c r="C949" s="72" t="s">
        <v>1224</v>
      </c>
      <c r="D949" s="252" t="s">
        <v>38</v>
      </c>
      <c r="E949" s="168" t="s">
        <v>2352</v>
      </c>
      <c r="F949" s="168" t="s">
        <v>1936</v>
      </c>
      <c r="G949" s="248" t="s">
        <v>1924</v>
      </c>
      <c r="H949" s="253">
        <v>45444</v>
      </c>
      <c r="I949" s="253">
        <v>45809</v>
      </c>
      <c r="J949" s="48">
        <v>12100</v>
      </c>
      <c r="K949" s="265"/>
      <c r="L949" s="182">
        <f t="shared" si="95"/>
        <v>367.84000000000003</v>
      </c>
      <c r="M949" s="242"/>
      <c r="N949" s="182">
        <f t="shared" si="96"/>
        <v>347.27000000000004</v>
      </c>
      <c r="O949" s="254">
        <v>5067.74</v>
      </c>
      <c r="P949" s="182">
        <f t="shared" si="94"/>
        <v>6317.15</v>
      </c>
    </row>
    <row r="950" spans="1:16" s="220" customFormat="1" ht="15" customHeight="1" x14ac:dyDescent="0.25">
      <c r="A950" s="244">
        <v>942</v>
      </c>
      <c r="B950" s="53" t="s">
        <v>1815</v>
      </c>
      <c r="C950" s="72" t="s">
        <v>1816</v>
      </c>
      <c r="D950" s="252" t="s">
        <v>38</v>
      </c>
      <c r="E950" s="168" t="s">
        <v>2352</v>
      </c>
      <c r="F950" s="168" t="s">
        <v>1936</v>
      </c>
      <c r="G950" s="248" t="s">
        <v>1924</v>
      </c>
      <c r="H950" s="253">
        <v>45451</v>
      </c>
      <c r="I950" s="253">
        <v>45816</v>
      </c>
      <c r="J950" s="48">
        <v>12100</v>
      </c>
      <c r="K950" s="265"/>
      <c r="L950" s="182">
        <f t="shared" si="95"/>
        <v>367.84000000000003</v>
      </c>
      <c r="M950" s="242"/>
      <c r="N950" s="182">
        <f t="shared" si="96"/>
        <v>347.27000000000004</v>
      </c>
      <c r="O950" s="254">
        <v>0</v>
      </c>
      <c r="P950" s="182">
        <f t="shared" si="94"/>
        <v>11384.89</v>
      </c>
    </row>
    <row r="951" spans="1:16" s="220" customFormat="1" ht="15" customHeight="1" x14ac:dyDescent="0.25">
      <c r="A951" s="244">
        <v>943</v>
      </c>
      <c r="B951" s="53" t="s">
        <v>790</v>
      </c>
      <c r="C951" s="72" t="s">
        <v>791</v>
      </c>
      <c r="D951" s="252" t="s">
        <v>38</v>
      </c>
      <c r="E951" s="168" t="s">
        <v>2352</v>
      </c>
      <c r="F951" s="168" t="s">
        <v>1936</v>
      </c>
      <c r="G951" s="248" t="s">
        <v>1924</v>
      </c>
      <c r="H951" s="253">
        <v>45444</v>
      </c>
      <c r="I951" s="253">
        <v>45809</v>
      </c>
      <c r="J951" s="48">
        <v>12100</v>
      </c>
      <c r="K951" s="265"/>
      <c r="L951" s="182">
        <f t="shared" si="95"/>
        <v>367.84000000000003</v>
      </c>
      <c r="M951" s="242"/>
      <c r="N951" s="182">
        <f t="shared" si="96"/>
        <v>347.27000000000004</v>
      </c>
      <c r="O951" s="254">
        <v>0</v>
      </c>
      <c r="P951" s="182">
        <f t="shared" si="94"/>
        <v>11384.89</v>
      </c>
    </row>
    <row r="952" spans="1:16" s="220" customFormat="1" ht="15" customHeight="1" x14ac:dyDescent="0.25">
      <c r="A952" s="244">
        <v>944</v>
      </c>
      <c r="B952" s="53" t="s">
        <v>1337</v>
      </c>
      <c r="C952" s="72" t="s">
        <v>1338</v>
      </c>
      <c r="D952" s="252" t="s">
        <v>38</v>
      </c>
      <c r="E952" s="168" t="s">
        <v>2352</v>
      </c>
      <c r="F952" s="168" t="s">
        <v>1936</v>
      </c>
      <c r="G952" s="248" t="s">
        <v>1924</v>
      </c>
      <c r="H952" s="253">
        <v>45536</v>
      </c>
      <c r="I952" s="253">
        <v>45901</v>
      </c>
      <c r="J952" s="48">
        <v>12100</v>
      </c>
      <c r="K952" s="265"/>
      <c r="L952" s="182">
        <f t="shared" si="95"/>
        <v>367.84000000000003</v>
      </c>
      <c r="M952" s="242"/>
      <c r="N952" s="182">
        <f t="shared" si="96"/>
        <v>347.27000000000004</v>
      </c>
      <c r="O952" s="254">
        <v>550</v>
      </c>
      <c r="P952" s="182">
        <f t="shared" si="94"/>
        <v>10834.89</v>
      </c>
    </row>
    <row r="953" spans="1:16" s="220" customFormat="1" ht="15" customHeight="1" x14ac:dyDescent="0.25">
      <c r="A953" s="244">
        <v>945</v>
      </c>
      <c r="B953" s="53" t="s">
        <v>1198</v>
      </c>
      <c r="C953" s="72" t="s">
        <v>1199</v>
      </c>
      <c r="D953" s="252" t="s">
        <v>51</v>
      </c>
      <c r="E953" s="168" t="s">
        <v>2352</v>
      </c>
      <c r="F953" s="168" t="s">
        <v>1936</v>
      </c>
      <c r="G953" s="248" t="s">
        <v>1924</v>
      </c>
      <c r="H953" s="253">
        <v>45413</v>
      </c>
      <c r="I953" s="253">
        <v>45778</v>
      </c>
      <c r="J953" s="48">
        <v>12100</v>
      </c>
      <c r="K953" s="265"/>
      <c r="L953" s="182">
        <f t="shared" si="95"/>
        <v>367.84000000000003</v>
      </c>
      <c r="M953" s="242"/>
      <c r="N953" s="182">
        <f t="shared" si="96"/>
        <v>347.27000000000004</v>
      </c>
      <c r="O953" s="254">
        <v>0</v>
      </c>
      <c r="P953" s="182">
        <f t="shared" si="94"/>
        <v>11384.89</v>
      </c>
    </row>
    <row r="954" spans="1:16" s="220" customFormat="1" ht="15" customHeight="1" x14ac:dyDescent="0.25">
      <c r="A954" s="244">
        <v>946</v>
      </c>
      <c r="B954" s="53" t="s">
        <v>1698</v>
      </c>
      <c r="C954" s="72" t="s">
        <v>1699</v>
      </c>
      <c r="D954" s="252" t="s">
        <v>38</v>
      </c>
      <c r="E954" s="168" t="s">
        <v>2352</v>
      </c>
      <c r="F954" s="168" t="s">
        <v>1936</v>
      </c>
      <c r="G954" s="248" t="s">
        <v>1924</v>
      </c>
      <c r="H954" s="253">
        <v>45575</v>
      </c>
      <c r="I954" s="253">
        <v>45940</v>
      </c>
      <c r="J954" s="48">
        <v>12100</v>
      </c>
      <c r="K954" s="265"/>
      <c r="L954" s="182">
        <f t="shared" si="95"/>
        <v>367.84000000000003</v>
      </c>
      <c r="M954" s="242">
        <v>0</v>
      </c>
      <c r="N954" s="182">
        <f t="shared" si="96"/>
        <v>347.27000000000004</v>
      </c>
      <c r="O954" s="254">
        <v>0</v>
      </c>
      <c r="P954" s="182">
        <f t="shared" si="94"/>
        <v>11384.89</v>
      </c>
    </row>
    <row r="955" spans="1:16" s="220" customFormat="1" ht="15" customHeight="1" x14ac:dyDescent="0.25">
      <c r="A955" s="244">
        <v>947</v>
      </c>
      <c r="B955" s="53" t="s">
        <v>1015</v>
      </c>
      <c r="C955" s="72" t="s">
        <v>1016</v>
      </c>
      <c r="D955" s="252" t="s">
        <v>38</v>
      </c>
      <c r="E955" s="168" t="s">
        <v>2352</v>
      </c>
      <c r="F955" s="168" t="s">
        <v>1936</v>
      </c>
      <c r="G955" s="248" t="s">
        <v>1924</v>
      </c>
      <c r="H955" s="253">
        <v>45591</v>
      </c>
      <c r="I955" s="253">
        <v>45956</v>
      </c>
      <c r="J955" s="48">
        <v>12100</v>
      </c>
      <c r="K955" s="265"/>
      <c r="L955" s="182">
        <f t="shared" si="95"/>
        <v>367.84000000000003</v>
      </c>
      <c r="M955" s="242">
        <v>0</v>
      </c>
      <c r="N955" s="182">
        <f t="shared" si="96"/>
        <v>347.27000000000004</v>
      </c>
      <c r="O955" s="254">
        <v>0</v>
      </c>
      <c r="P955" s="182">
        <f t="shared" si="94"/>
        <v>11384.89</v>
      </c>
    </row>
    <row r="956" spans="1:16" s="220" customFormat="1" ht="15" customHeight="1" x14ac:dyDescent="0.25">
      <c r="A956" s="244">
        <v>948</v>
      </c>
      <c r="B956" s="53" t="s">
        <v>1711</v>
      </c>
      <c r="C956" s="72" t="s">
        <v>1712</v>
      </c>
      <c r="D956" s="252" t="s">
        <v>38</v>
      </c>
      <c r="E956" s="168" t="s">
        <v>2352</v>
      </c>
      <c r="F956" s="168" t="s">
        <v>1936</v>
      </c>
      <c r="G956" s="248" t="s">
        <v>1924</v>
      </c>
      <c r="H956" s="253">
        <v>45505</v>
      </c>
      <c r="I956" s="253">
        <v>45870</v>
      </c>
      <c r="J956" s="48">
        <v>12100</v>
      </c>
      <c r="K956" s="265"/>
      <c r="L956" s="182">
        <f t="shared" si="95"/>
        <v>367.84000000000003</v>
      </c>
      <c r="M956" s="242"/>
      <c r="N956" s="182">
        <f t="shared" si="96"/>
        <v>347.27000000000004</v>
      </c>
      <c r="O956" s="254">
        <v>0</v>
      </c>
      <c r="P956" s="182">
        <f t="shared" si="94"/>
        <v>11384.89</v>
      </c>
    </row>
    <row r="957" spans="1:16" s="220" customFormat="1" ht="15" customHeight="1" x14ac:dyDescent="0.25">
      <c r="A957" s="244">
        <v>949</v>
      </c>
      <c r="B957" s="53" t="s">
        <v>891</v>
      </c>
      <c r="C957" s="72" t="s">
        <v>892</v>
      </c>
      <c r="D957" s="252" t="s">
        <v>38</v>
      </c>
      <c r="E957" s="168" t="s">
        <v>2352</v>
      </c>
      <c r="F957" s="168" t="s">
        <v>1936</v>
      </c>
      <c r="G957" s="248" t="s">
        <v>1924</v>
      </c>
      <c r="H957" s="253">
        <v>45447</v>
      </c>
      <c r="I957" s="253">
        <v>45812</v>
      </c>
      <c r="J957" s="48">
        <v>12100</v>
      </c>
      <c r="K957" s="265"/>
      <c r="L957" s="182">
        <f t="shared" si="95"/>
        <v>367.84000000000003</v>
      </c>
      <c r="M957" s="242"/>
      <c r="N957" s="182">
        <f t="shared" si="96"/>
        <v>347.27000000000004</v>
      </c>
      <c r="O957" s="254">
        <v>0</v>
      </c>
      <c r="P957" s="182">
        <f t="shared" si="94"/>
        <v>11384.89</v>
      </c>
    </row>
    <row r="958" spans="1:16" s="220" customFormat="1" ht="15" customHeight="1" x14ac:dyDescent="0.25">
      <c r="A958" s="244">
        <v>950</v>
      </c>
      <c r="B958" s="53" t="s">
        <v>1026</v>
      </c>
      <c r="C958" s="72" t="s">
        <v>1027</v>
      </c>
      <c r="D958" s="252" t="s">
        <v>38</v>
      </c>
      <c r="E958" s="168" t="s">
        <v>2352</v>
      </c>
      <c r="F958" s="168" t="s">
        <v>1936</v>
      </c>
      <c r="G958" s="248" t="s">
        <v>1924</v>
      </c>
      <c r="H958" s="253">
        <v>45536</v>
      </c>
      <c r="I958" s="253">
        <v>45901</v>
      </c>
      <c r="J958" s="48">
        <v>12100</v>
      </c>
      <c r="K958" s="265"/>
      <c r="L958" s="182">
        <f t="shared" si="95"/>
        <v>367.84000000000003</v>
      </c>
      <c r="M958" s="242"/>
      <c r="N958" s="182">
        <f t="shared" si="96"/>
        <v>347.27000000000004</v>
      </c>
      <c r="O958" s="254">
        <v>325</v>
      </c>
      <c r="P958" s="182">
        <f t="shared" si="94"/>
        <v>11059.89</v>
      </c>
    </row>
    <row r="959" spans="1:16" s="220" customFormat="1" ht="15" customHeight="1" x14ac:dyDescent="0.25">
      <c r="A959" s="244">
        <v>951</v>
      </c>
      <c r="B959" s="53" t="s">
        <v>1076</v>
      </c>
      <c r="C959" s="72" t="s">
        <v>1415</v>
      </c>
      <c r="D959" s="252" t="s">
        <v>38</v>
      </c>
      <c r="E959" s="168" t="s">
        <v>2352</v>
      </c>
      <c r="F959" s="168" t="s">
        <v>1936</v>
      </c>
      <c r="G959" s="248" t="s">
        <v>1924</v>
      </c>
      <c r="H959" s="253">
        <v>45641</v>
      </c>
      <c r="I959" s="253">
        <v>46006</v>
      </c>
      <c r="J959" s="48">
        <v>12100</v>
      </c>
      <c r="K959" s="265"/>
      <c r="L959" s="182">
        <f t="shared" si="95"/>
        <v>367.84000000000003</v>
      </c>
      <c r="M959" s="242"/>
      <c r="N959" s="182">
        <f t="shared" si="96"/>
        <v>347.27000000000004</v>
      </c>
      <c r="O959" s="254">
        <v>0</v>
      </c>
      <c r="P959" s="182">
        <f t="shared" si="94"/>
        <v>11384.89</v>
      </c>
    </row>
    <row r="960" spans="1:16" s="220" customFormat="1" ht="15" customHeight="1" x14ac:dyDescent="0.25">
      <c r="A960" s="244">
        <v>952</v>
      </c>
      <c r="B960" s="53" t="s">
        <v>802</v>
      </c>
      <c r="C960" s="72" t="s">
        <v>803</v>
      </c>
      <c r="D960" s="252" t="s">
        <v>38</v>
      </c>
      <c r="E960" s="168" t="s">
        <v>2352</v>
      </c>
      <c r="F960" s="168" t="s">
        <v>1936</v>
      </c>
      <c r="G960" s="248" t="s">
        <v>1924</v>
      </c>
      <c r="H960" s="253">
        <v>45600</v>
      </c>
      <c r="I960" s="253">
        <v>45965</v>
      </c>
      <c r="J960" s="48">
        <v>12100</v>
      </c>
      <c r="K960" s="265"/>
      <c r="L960" s="182">
        <f t="shared" si="95"/>
        <v>367.84000000000003</v>
      </c>
      <c r="M960" s="242"/>
      <c r="N960" s="182">
        <f t="shared" si="96"/>
        <v>347.27000000000004</v>
      </c>
      <c r="O960" s="254">
        <v>325</v>
      </c>
      <c r="P960" s="182">
        <f t="shared" si="94"/>
        <v>11059.89</v>
      </c>
    </row>
    <row r="961" spans="1:16" s="220" customFormat="1" ht="15" customHeight="1" x14ac:dyDescent="0.25">
      <c r="A961" s="244">
        <v>953</v>
      </c>
      <c r="B961" s="53" t="s">
        <v>1385</v>
      </c>
      <c r="C961" s="72" t="s">
        <v>1386</v>
      </c>
      <c r="D961" s="252" t="s">
        <v>38</v>
      </c>
      <c r="E961" s="168" t="s">
        <v>2352</v>
      </c>
      <c r="F961" s="168" t="s">
        <v>1936</v>
      </c>
      <c r="G961" s="248" t="s">
        <v>1924</v>
      </c>
      <c r="H961" s="253">
        <v>45647</v>
      </c>
      <c r="I961" s="253">
        <v>46012</v>
      </c>
      <c r="J961" s="48">
        <v>12100</v>
      </c>
      <c r="K961" s="265"/>
      <c r="L961" s="182">
        <f t="shared" si="95"/>
        <v>367.84000000000003</v>
      </c>
      <c r="M961" s="242"/>
      <c r="N961" s="182">
        <f t="shared" si="96"/>
        <v>347.27000000000004</v>
      </c>
      <c r="O961" s="254">
        <v>0</v>
      </c>
      <c r="P961" s="182">
        <f t="shared" si="94"/>
        <v>11384.89</v>
      </c>
    </row>
    <row r="962" spans="1:16" s="220" customFormat="1" ht="15" customHeight="1" x14ac:dyDescent="0.25">
      <c r="A962" s="244">
        <v>954</v>
      </c>
      <c r="B962" s="53" t="s">
        <v>1235</v>
      </c>
      <c r="C962" s="72" t="s">
        <v>1236</v>
      </c>
      <c r="D962" s="252" t="s">
        <v>38</v>
      </c>
      <c r="E962" s="168" t="s">
        <v>2352</v>
      </c>
      <c r="F962" s="168" t="s">
        <v>1936</v>
      </c>
      <c r="G962" s="248" t="s">
        <v>1924</v>
      </c>
      <c r="H962" s="253">
        <v>45597</v>
      </c>
      <c r="I962" s="253">
        <v>45962</v>
      </c>
      <c r="J962" s="48">
        <v>12100</v>
      </c>
      <c r="K962" s="265"/>
      <c r="L962" s="182">
        <f t="shared" si="95"/>
        <v>367.84000000000003</v>
      </c>
      <c r="M962" s="242">
        <v>0</v>
      </c>
      <c r="N962" s="182">
        <f t="shared" si="96"/>
        <v>347.27000000000004</v>
      </c>
      <c r="O962" s="254">
        <v>0</v>
      </c>
      <c r="P962" s="182">
        <f t="shared" si="94"/>
        <v>11384.89</v>
      </c>
    </row>
    <row r="963" spans="1:16" s="220" customFormat="1" ht="15" customHeight="1" x14ac:dyDescent="0.25">
      <c r="A963" s="244">
        <v>955</v>
      </c>
      <c r="B963" s="53" t="s">
        <v>177</v>
      </c>
      <c r="C963" s="72" t="s">
        <v>1273</v>
      </c>
      <c r="D963" s="252" t="s">
        <v>51</v>
      </c>
      <c r="E963" s="168" t="s">
        <v>2352</v>
      </c>
      <c r="F963" s="168" t="s">
        <v>1936</v>
      </c>
      <c r="G963" s="248" t="s">
        <v>1924</v>
      </c>
      <c r="H963" s="253">
        <v>45505</v>
      </c>
      <c r="I963" s="253">
        <v>45870</v>
      </c>
      <c r="J963" s="48">
        <v>23100</v>
      </c>
      <c r="K963" s="265"/>
      <c r="L963" s="182">
        <f t="shared" si="95"/>
        <v>702.24</v>
      </c>
      <c r="M963" s="242"/>
      <c r="N963" s="182">
        <f t="shared" si="96"/>
        <v>662.97</v>
      </c>
      <c r="O963" s="254">
        <v>0</v>
      </c>
      <c r="P963" s="182">
        <f t="shared" ref="P963:P1020" si="97">+J963-L963-M963-N963-O963</f>
        <v>21734.789999999997</v>
      </c>
    </row>
    <row r="964" spans="1:16" s="220" customFormat="1" ht="15" customHeight="1" x14ac:dyDescent="0.25">
      <c r="A964" s="244">
        <v>956</v>
      </c>
      <c r="B964" s="53" t="s">
        <v>880</v>
      </c>
      <c r="C964" s="72" t="s">
        <v>2634</v>
      </c>
      <c r="D964" s="252" t="s">
        <v>51</v>
      </c>
      <c r="E964" s="168" t="s">
        <v>2352</v>
      </c>
      <c r="F964" s="168" t="s">
        <v>1936</v>
      </c>
      <c r="G964" s="248" t="s">
        <v>1924</v>
      </c>
      <c r="H964" s="253">
        <v>45597</v>
      </c>
      <c r="I964" s="253">
        <v>45962</v>
      </c>
      <c r="J964" s="48">
        <v>12100</v>
      </c>
      <c r="K964" s="265"/>
      <c r="L964" s="182">
        <f t="shared" si="95"/>
        <v>367.84000000000003</v>
      </c>
      <c r="M964" s="242"/>
      <c r="N964" s="182">
        <f t="shared" si="96"/>
        <v>347.27000000000004</v>
      </c>
      <c r="O964" s="254">
        <v>0</v>
      </c>
      <c r="P964" s="182">
        <f t="shared" si="97"/>
        <v>11384.89</v>
      </c>
    </row>
    <row r="965" spans="1:16" s="220" customFormat="1" ht="15" customHeight="1" x14ac:dyDescent="0.25">
      <c r="A965" s="244">
        <v>957</v>
      </c>
      <c r="B965" s="53" t="s">
        <v>1343</v>
      </c>
      <c r="C965" s="72" t="s">
        <v>1344</v>
      </c>
      <c r="D965" s="252" t="s">
        <v>38</v>
      </c>
      <c r="E965" s="168" t="s">
        <v>2352</v>
      </c>
      <c r="F965" s="168" t="s">
        <v>1936</v>
      </c>
      <c r="G965" s="248" t="s">
        <v>1924</v>
      </c>
      <c r="H965" s="253">
        <v>45566</v>
      </c>
      <c r="I965" s="253">
        <v>45931</v>
      </c>
      <c r="J965" s="48">
        <v>12100</v>
      </c>
      <c r="K965" s="265"/>
      <c r="L965" s="182">
        <f t="shared" si="95"/>
        <v>367.84000000000003</v>
      </c>
      <c r="M965" s="242"/>
      <c r="N965" s="182">
        <f t="shared" si="96"/>
        <v>347.27000000000004</v>
      </c>
      <c r="O965" s="254">
        <v>0</v>
      </c>
      <c r="P965" s="182">
        <f t="shared" si="97"/>
        <v>11384.89</v>
      </c>
    </row>
    <row r="966" spans="1:16" s="220" customFormat="1" ht="15" customHeight="1" x14ac:dyDescent="0.25">
      <c r="A966" s="244">
        <v>958</v>
      </c>
      <c r="B966" s="53" t="s">
        <v>1776</v>
      </c>
      <c r="C966" s="72" t="s">
        <v>1777</v>
      </c>
      <c r="D966" s="252" t="s">
        <v>38</v>
      </c>
      <c r="E966" s="168" t="s">
        <v>2352</v>
      </c>
      <c r="F966" s="168" t="s">
        <v>1936</v>
      </c>
      <c r="G966" s="248" t="s">
        <v>1924</v>
      </c>
      <c r="H966" s="253">
        <v>45566</v>
      </c>
      <c r="I966" s="253">
        <v>45931</v>
      </c>
      <c r="J966" s="48">
        <v>12100</v>
      </c>
      <c r="K966" s="265"/>
      <c r="L966" s="182">
        <f t="shared" si="95"/>
        <v>367.84000000000003</v>
      </c>
      <c r="M966" s="242"/>
      <c r="N966" s="182">
        <f t="shared" si="96"/>
        <v>347.27000000000004</v>
      </c>
      <c r="O966" s="254">
        <v>0</v>
      </c>
      <c r="P966" s="182">
        <f t="shared" si="97"/>
        <v>11384.89</v>
      </c>
    </row>
    <row r="967" spans="1:16" s="220" customFormat="1" ht="15" customHeight="1" x14ac:dyDescent="0.25">
      <c r="A967" s="244">
        <v>959</v>
      </c>
      <c r="B967" s="53" t="s">
        <v>1756</v>
      </c>
      <c r="C967" s="72" t="s">
        <v>1757</v>
      </c>
      <c r="D967" s="252" t="s">
        <v>38</v>
      </c>
      <c r="E967" s="168" t="s">
        <v>2352</v>
      </c>
      <c r="F967" s="168" t="s">
        <v>1936</v>
      </c>
      <c r="G967" s="248" t="s">
        <v>1924</v>
      </c>
      <c r="H967" s="253">
        <v>45395</v>
      </c>
      <c r="I967" s="253">
        <v>45760</v>
      </c>
      <c r="J967" s="48">
        <v>12100</v>
      </c>
      <c r="K967" s="265"/>
      <c r="L967" s="182">
        <f t="shared" si="95"/>
        <v>367.84000000000003</v>
      </c>
      <c r="M967" s="242"/>
      <c r="N967" s="182">
        <f t="shared" si="96"/>
        <v>347.27000000000004</v>
      </c>
      <c r="O967" s="254">
        <v>0</v>
      </c>
      <c r="P967" s="182">
        <f t="shared" si="97"/>
        <v>11384.89</v>
      </c>
    </row>
    <row r="968" spans="1:16" s="220" customFormat="1" ht="15" customHeight="1" x14ac:dyDescent="0.25">
      <c r="A968" s="244">
        <v>960</v>
      </c>
      <c r="B968" s="53" t="s">
        <v>1331</v>
      </c>
      <c r="C968" s="72" t="s">
        <v>1332</v>
      </c>
      <c r="D968" s="252" t="s">
        <v>38</v>
      </c>
      <c r="E968" s="168" t="s">
        <v>2352</v>
      </c>
      <c r="F968" s="168" t="s">
        <v>1936</v>
      </c>
      <c r="G968" s="248" t="s">
        <v>1924</v>
      </c>
      <c r="H968" s="253">
        <v>45566</v>
      </c>
      <c r="I968" s="253">
        <v>45931</v>
      </c>
      <c r="J968" s="48">
        <v>12100</v>
      </c>
      <c r="K968" s="265"/>
      <c r="L968" s="182">
        <f t="shared" si="95"/>
        <v>367.84000000000003</v>
      </c>
      <c r="M968" s="242"/>
      <c r="N968" s="182">
        <f t="shared" si="96"/>
        <v>347.27000000000004</v>
      </c>
      <c r="O968" s="254"/>
      <c r="P968" s="182">
        <f t="shared" si="97"/>
        <v>11384.89</v>
      </c>
    </row>
    <row r="969" spans="1:16" s="220" customFormat="1" ht="15" customHeight="1" x14ac:dyDescent="0.25">
      <c r="A969" s="244">
        <v>961</v>
      </c>
      <c r="B969" s="53" t="s">
        <v>1406</v>
      </c>
      <c r="C969" s="72" t="s">
        <v>1407</v>
      </c>
      <c r="D969" s="252" t="s">
        <v>38</v>
      </c>
      <c r="E969" s="168" t="s">
        <v>2352</v>
      </c>
      <c r="F969" s="168" t="s">
        <v>1936</v>
      </c>
      <c r="G969" s="248" t="s">
        <v>1924</v>
      </c>
      <c r="H969" s="253">
        <v>45352</v>
      </c>
      <c r="I969" s="253">
        <v>45717</v>
      </c>
      <c r="J969" s="48">
        <v>12100</v>
      </c>
      <c r="K969" s="265"/>
      <c r="L969" s="182">
        <f t="shared" si="95"/>
        <v>367.84000000000003</v>
      </c>
      <c r="M969" s="242"/>
      <c r="N969" s="182">
        <f t="shared" si="96"/>
        <v>347.27000000000004</v>
      </c>
      <c r="O969" s="254">
        <v>0</v>
      </c>
      <c r="P969" s="182">
        <f t="shared" si="97"/>
        <v>11384.89</v>
      </c>
    </row>
    <row r="970" spans="1:16" s="220" customFormat="1" ht="15" customHeight="1" x14ac:dyDescent="0.25">
      <c r="A970" s="244">
        <v>962</v>
      </c>
      <c r="B970" s="53" t="s">
        <v>1072</v>
      </c>
      <c r="C970" s="72" t="s">
        <v>1073</v>
      </c>
      <c r="D970" s="252" t="s">
        <v>38</v>
      </c>
      <c r="E970" s="168" t="s">
        <v>2352</v>
      </c>
      <c r="F970" s="168" t="s">
        <v>1936</v>
      </c>
      <c r="G970" s="248" t="s">
        <v>1924</v>
      </c>
      <c r="H970" s="253">
        <v>45646</v>
      </c>
      <c r="I970" s="253">
        <v>46011</v>
      </c>
      <c r="J970" s="48">
        <v>12100</v>
      </c>
      <c r="K970" s="265"/>
      <c r="L970" s="182">
        <f t="shared" si="95"/>
        <v>367.84000000000003</v>
      </c>
      <c r="M970" s="242"/>
      <c r="N970" s="182">
        <f t="shared" si="96"/>
        <v>347.27000000000004</v>
      </c>
      <c r="O970" s="254">
        <v>1025</v>
      </c>
      <c r="P970" s="182">
        <f t="shared" si="97"/>
        <v>10359.89</v>
      </c>
    </row>
    <row r="971" spans="1:16" s="220" customFormat="1" ht="15" customHeight="1" x14ac:dyDescent="0.25">
      <c r="A971" s="244">
        <v>963</v>
      </c>
      <c r="B971" s="53" t="s">
        <v>224</v>
      </c>
      <c r="C971" s="72" t="s">
        <v>1089</v>
      </c>
      <c r="D971" s="252" t="s">
        <v>38</v>
      </c>
      <c r="E971" s="168" t="s">
        <v>2352</v>
      </c>
      <c r="F971" s="168" t="s">
        <v>1936</v>
      </c>
      <c r="G971" s="248" t="s">
        <v>1924</v>
      </c>
      <c r="H971" s="253">
        <v>45444</v>
      </c>
      <c r="I971" s="253">
        <v>45809</v>
      </c>
      <c r="J971" s="48">
        <v>12100</v>
      </c>
      <c r="K971" s="265"/>
      <c r="L971" s="182">
        <f t="shared" si="95"/>
        <v>367.84000000000003</v>
      </c>
      <c r="M971" s="242">
        <v>0</v>
      </c>
      <c r="N971" s="182">
        <f t="shared" si="96"/>
        <v>347.27000000000004</v>
      </c>
      <c r="O971" s="254">
        <v>325</v>
      </c>
      <c r="P971" s="182">
        <f t="shared" si="97"/>
        <v>11059.89</v>
      </c>
    </row>
    <row r="972" spans="1:16" s="220" customFormat="1" ht="15" customHeight="1" x14ac:dyDescent="0.25">
      <c r="A972" s="244">
        <v>964</v>
      </c>
      <c r="B972" s="53" t="s">
        <v>1127</v>
      </c>
      <c r="C972" s="72" t="s">
        <v>1128</v>
      </c>
      <c r="D972" s="252" t="s">
        <v>38</v>
      </c>
      <c r="E972" s="168" t="s">
        <v>2352</v>
      </c>
      <c r="F972" s="168" t="s">
        <v>1936</v>
      </c>
      <c r="G972" s="248" t="s">
        <v>1924</v>
      </c>
      <c r="H972" s="253">
        <v>45536</v>
      </c>
      <c r="I972" s="253">
        <v>45901</v>
      </c>
      <c r="J972" s="48">
        <v>12100</v>
      </c>
      <c r="K972" s="265"/>
      <c r="L972" s="182">
        <f t="shared" si="95"/>
        <v>367.84000000000003</v>
      </c>
      <c r="M972" s="242"/>
      <c r="N972" s="182">
        <f t="shared" si="96"/>
        <v>347.27000000000004</v>
      </c>
      <c r="O972" s="254">
        <v>0</v>
      </c>
      <c r="P972" s="182">
        <f t="shared" si="97"/>
        <v>11384.89</v>
      </c>
    </row>
    <row r="973" spans="1:16" s="220" customFormat="1" ht="15" customHeight="1" x14ac:dyDescent="0.25">
      <c r="A973" s="244">
        <v>965</v>
      </c>
      <c r="B973" s="53" t="s">
        <v>877</v>
      </c>
      <c r="C973" s="72" t="s">
        <v>1151</v>
      </c>
      <c r="D973" s="252" t="s">
        <v>51</v>
      </c>
      <c r="E973" s="168" t="s">
        <v>2352</v>
      </c>
      <c r="F973" s="168" t="s">
        <v>1936</v>
      </c>
      <c r="G973" s="248" t="s">
        <v>1924</v>
      </c>
      <c r="H973" s="253">
        <v>45368</v>
      </c>
      <c r="I973" s="253">
        <v>45733</v>
      </c>
      <c r="J973" s="48">
        <v>12100</v>
      </c>
      <c r="K973" s="265"/>
      <c r="L973" s="182">
        <f t="shared" si="95"/>
        <v>367.84000000000003</v>
      </c>
      <c r="M973" s="242"/>
      <c r="N973" s="182">
        <f t="shared" si="96"/>
        <v>347.27000000000004</v>
      </c>
      <c r="O973" s="254">
        <v>3976.41</v>
      </c>
      <c r="P973" s="182">
        <f t="shared" si="97"/>
        <v>7408.48</v>
      </c>
    </row>
    <row r="974" spans="1:16" s="220" customFormat="1" ht="15" customHeight="1" x14ac:dyDescent="0.25">
      <c r="A974" s="244">
        <v>966</v>
      </c>
      <c r="B974" s="53" t="s">
        <v>1474</v>
      </c>
      <c r="C974" s="72" t="s">
        <v>1475</v>
      </c>
      <c r="D974" s="252" t="s">
        <v>38</v>
      </c>
      <c r="E974" s="168" t="s">
        <v>2352</v>
      </c>
      <c r="F974" s="168" t="s">
        <v>1936</v>
      </c>
      <c r="G974" s="248" t="s">
        <v>1924</v>
      </c>
      <c r="H974" s="253">
        <v>45549</v>
      </c>
      <c r="I974" s="253">
        <v>45914</v>
      </c>
      <c r="J974" s="48">
        <v>12100</v>
      </c>
      <c r="K974" s="265"/>
      <c r="L974" s="182">
        <f t="shared" si="95"/>
        <v>367.84000000000003</v>
      </c>
      <c r="M974" s="242">
        <v>0</v>
      </c>
      <c r="N974" s="182">
        <f t="shared" si="96"/>
        <v>347.27000000000004</v>
      </c>
      <c r="O974" s="254">
        <v>0</v>
      </c>
      <c r="P974" s="182">
        <f t="shared" si="97"/>
        <v>11384.89</v>
      </c>
    </row>
    <row r="975" spans="1:16" s="220" customFormat="1" ht="15" customHeight="1" x14ac:dyDescent="0.25">
      <c r="A975" s="244">
        <v>967</v>
      </c>
      <c r="B975" s="53" t="s">
        <v>886</v>
      </c>
      <c r="C975" s="72" t="s">
        <v>887</v>
      </c>
      <c r="D975" s="252" t="s">
        <v>38</v>
      </c>
      <c r="E975" s="168" t="s">
        <v>2352</v>
      </c>
      <c r="F975" s="168" t="s">
        <v>1936</v>
      </c>
      <c r="G975" s="248" t="s">
        <v>1924</v>
      </c>
      <c r="H975" s="253">
        <v>45413</v>
      </c>
      <c r="I975" s="253">
        <v>45778</v>
      </c>
      <c r="J975" s="48">
        <v>12100</v>
      </c>
      <c r="K975" s="265"/>
      <c r="L975" s="182">
        <f t="shared" si="95"/>
        <v>367.84000000000003</v>
      </c>
      <c r="M975" s="242">
        <v>0</v>
      </c>
      <c r="N975" s="182">
        <f t="shared" si="96"/>
        <v>347.27000000000004</v>
      </c>
      <c r="O975" s="254">
        <v>3591.72</v>
      </c>
      <c r="P975" s="182">
        <f t="shared" si="97"/>
        <v>7793.17</v>
      </c>
    </row>
    <row r="976" spans="1:16" s="220" customFormat="1" ht="15" customHeight="1" x14ac:dyDescent="0.25">
      <c r="A976" s="244">
        <v>968</v>
      </c>
      <c r="B976" s="53" t="s">
        <v>224</v>
      </c>
      <c r="C976" s="72" t="s">
        <v>2307</v>
      </c>
      <c r="D976" s="252" t="s">
        <v>38</v>
      </c>
      <c r="E976" s="168" t="s">
        <v>2352</v>
      </c>
      <c r="F976" s="168" t="s">
        <v>1936</v>
      </c>
      <c r="G976" s="248" t="s">
        <v>1924</v>
      </c>
      <c r="H976" s="253">
        <v>45536</v>
      </c>
      <c r="I976" s="253">
        <v>45901</v>
      </c>
      <c r="J976" s="48">
        <v>12100</v>
      </c>
      <c r="K976" s="265"/>
      <c r="L976" s="182">
        <f t="shared" si="95"/>
        <v>367.84000000000003</v>
      </c>
      <c r="M976" s="242"/>
      <c r="N976" s="182">
        <f t="shared" si="96"/>
        <v>347.27000000000004</v>
      </c>
      <c r="O976" s="254"/>
      <c r="P976" s="182">
        <f t="shared" si="97"/>
        <v>11384.89</v>
      </c>
    </row>
    <row r="977" spans="1:16" s="220" customFormat="1" ht="15" customHeight="1" x14ac:dyDescent="0.25">
      <c r="A977" s="244">
        <v>969</v>
      </c>
      <c r="B977" s="53" t="s">
        <v>2812</v>
      </c>
      <c r="C977" s="72" t="s">
        <v>1417</v>
      </c>
      <c r="D977" s="252" t="s">
        <v>38</v>
      </c>
      <c r="E977" s="168" t="s">
        <v>2352</v>
      </c>
      <c r="F977" s="168" t="s">
        <v>1936</v>
      </c>
      <c r="G977" s="248" t="s">
        <v>1924</v>
      </c>
      <c r="H977" s="253">
        <v>45413</v>
      </c>
      <c r="I977" s="253">
        <v>45778</v>
      </c>
      <c r="J977" s="48">
        <v>12100</v>
      </c>
      <c r="K977" s="265"/>
      <c r="L977" s="182">
        <f t="shared" ref="L977:L1020" si="98">+J977/100*3.04</f>
        <v>367.84000000000003</v>
      </c>
      <c r="M977" s="242"/>
      <c r="N977" s="182">
        <f t="shared" ref="N977:N1020" si="99">+J977/100*2.87</f>
        <v>347.27000000000004</v>
      </c>
      <c r="O977" s="254">
        <v>0</v>
      </c>
      <c r="P977" s="182">
        <f t="shared" si="97"/>
        <v>11384.89</v>
      </c>
    </row>
    <row r="978" spans="1:16" s="220" customFormat="1" ht="15" customHeight="1" x14ac:dyDescent="0.25">
      <c r="A978" s="244">
        <v>970</v>
      </c>
      <c r="B978" s="53" t="s">
        <v>1870</v>
      </c>
      <c r="C978" s="72" t="s">
        <v>1871</v>
      </c>
      <c r="D978" s="252" t="s">
        <v>51</v>
      </c>
      <c r="E978" s="168" t="s">
        <v>2352</v>
      </c>
      <c r="F978" s="168" t="s">
        <v>1936</v>
      </c>
      <c r="G978" s="248" t="s">
        <v>1924</v>
      </c>
      <c r="H978" s="253">
        <v>45566</v>
      </c>
      <c r="I978" s="253">
        <v>45931</v>
      </c>
      <c r="J978" s="48">
        <v>12100</v>
      </c>
      <c r="K978" s="265"/>
      <c r="L978" s="182">
        <f t="shared" si="98"/>
        <v>367.84000000000003</v>
      </c>
      <c r="M978" s="242">
        <v>0</v>
      </c>
      <c r="N978" s="182">
        <f t="shared" si="99"/>
        <v>347.27000000000004</v>
      </c>
      <c r="O978" s="254">
        <v>0</v>
      </c>
      <c r="P978" s="182">
        <f t="shared" si="97"/>
        <v>11384.89</v>
      </c>
    </row>
    <row r="979" spans="1:16" s="220" customFormat="1" ht="15" customHeight="1" x14ac:dyDescent="0.25">
      <c r="A979" s="244">
        <v>971</v>
      </c>
      <c r="B979" s="53" t="s">
        <v>163</v>
      </c>
      <c r="C979" s="72" t="s">
        <v>2530</v>
      </c>
      <c r="D979" s="252" t="s">
        <v>51</v>
      </c>
      <c r="E979" s="168" t="s">
        <v>2352</v>
      </c>
      <c r="F979" s="168" t="s">
        <v>1936</v>
      </c>
      <c r="G979" s="248" t="s">
        <v>1924</v>
      </c>
      <c r="H979" s="253">
        <v>45549</v>
      </c>
      <c r="I979" s="253">
        <v>45914</v>
      </c>
      <c r="J979" s="48">
        <v>12100</v>
      </c>
      <c r="K979" s="265"/>
      <c r="L979" s="182">
        <f t="shared" si="98"/>
        <v>367.84000000000003</v>
      </c>
      <c r="M979" s="242">
        <v>0</v>
      </c>
      <c r="N979" s="182">
        <f t="shared" si="99"/>
        <v>347.27000000000004</v>
      </c>
      <c r="O979" s="254">
        <v>0</v>
      </c>
      <c r="P979" s="182">
        <f t="shared" si="97"/>
        <v>11384.89</v>
      </c>
    </row>
    <row r="980" spans="1:16" s="220" customFormat="1" ht="15" customHeight="1" x14ac:dyDescent="0.25">
      <c r="A980" s="244">
        <v>972</v>
      </c>
      <c r="B980" s="53" t="s">
        <v>2531</v>
      </c>
      <c r="C980" s="72" t="s">
        <v>2532</v>
      </c>
      <c r="D980" s="252" t="s">
        <v>38</v>
      </c>
      <c r="E980" s="168" t="s">
        <v>2352</v>
      </c>
      <c r="F980" s="168" t="s">
        <v>1936</v>
      </c>
      <c r="G980" s="248" t="s">
        <v>1924</v>
      </c>
      <c r="H980" s="253">
        <v>45549</v>
      </c>
      <c r="I980" s="253">
        <v>45914</v>
      </c>
      <c r="J980" s="48">
        <v>12100</v>
      </c>
      <c r="K980" s="265"/>
      <c r="L980" s="182">
        <f t="shared" si="98"/>
        <v>367.84000000000003</v>
      </c>
      <c r="M980" s="242">
        <v>0</v>
      </c>
      <c r="N980" s="182">
        <f t="shared" si="99"/>
        <v>347.27000000000004</v>
      </c>
      <c r="O980" s="254">
        <v>0</v>
      </c>
      <c r="P980" s="182">
        <f t="shared" si="97"/>
        <v>11384.89</v>
      </c>
    </row>
    <row r="981" spans="1:16" s="220" customFormat="1" ht="15" customHeight="1" x14ac:dyDescent="0.25">
      <c r="A981" s="244">
        <v>973</v>
      </c>
      <c r="B981" s="53" t="s">
        <v>2376</v>
      </c>
      <c r="C981" s="72" t="s">
        <v>2872</v>
      </c>
      <c r="D981" s="252" t="s">
        <v>38</v>
      </c>
      <c r="E981" s="168" t="s">
        <v>2352</v>
      </c>
      <c r="F981" s="168" t="s">
        <v>1936</v>
      </c>
      <c r="G981" s="248" t="s">
        <v>1924</v>
      </c>
      <c r="H981" s="253">
        <v>45627</v>
      </c>
      <c r="I981" s="253">
        <v>45992</v>
      </c>
      <c r="J981" s="48">
        <v>12100</v>
      </c>
      <c r="K981" s="265"/>
      <c r="L981" s="182">
        <f t="shared" si="98"/>
        <v>367.84000000000003</v>
      </c>
      <c r="M981" s="242"/>
      <c r="N981" s="182">
        <f t="shared" si="99"/>
        <v>347.27000000000004</v>
      </c>
      <c r="O981" s="254">
        <v>325</v>
      </c>
      <c r="P981" s="182">
        <f t="shared" si="97"/>
        <v>11059.89</v>
      </c>
    </row>
    <row r="982" spans="1:16" s="220" customFormat="1" ht="15" customHeight="1" x14ac:dyDescent="0.25">
      <c r="A982" s="244">
        <v>974</v>
      </c>
      <c r="B982" s="53" t="s">
        <v>2422</v>
      </c>
      <c r="C982" s="72" t="s">
        <v>2422</v>
      </c>
      <c r="D982" s="252" t="s">
        <v>38</v>
      </c>
      <c r="E982" s="168" t="s">
        <v>2352</v>
      </c>
      <c r="F982" s="168" t="s">
        <v>1936</v>
      </c>
      <c r="G982" s="248" t="s">
        <v>1924</v>
      </c>
      <c r="H982" s="253">
        <v>45474</v>
      </c>
      <c r="I982" s="253">
        <v>45839</v>
      </c>
      <c r="J982" s="48">
        <v>12100</v>
      </c>
      <c r="K982" s="265"/>
      <c r="L982" s="182">
        <f t="shared" si="98"/>
        <v>367.84000000000003</v>
      </c>
      <c r="M982" s="242"/>
      <c r="N982" s="182">
        <f t="shared" si="99"/>
        <v>347.27000000000004</v>
      </c>
      <c r="O982" s="254"/>
      <c r="P982" s="182">
        <f t="shared" si="97"/>
        <v>11384.89</v>
      </c>
    </row>
    <row r="983" spans="1:16" s="220" customFormat="1" ht="15" customHeight="1" x14ac:dyDescent="0.25">
      <c r="A983" s="244">
        <v>975</v>
      </c>
      <c r="B983" s="53" t="s">
        <v>996</v>
      </c>
      <c r="C983" s="72" t="s">
        <v>908</v>
      </c>
      <c r="D983" s="252" t="s">
        <v>38</v>
      </c>
      <c r="E983" s="168" t="s">
        <v>2352</v>
      </c>
      <c r="F983" s="168" t="s">
        <v>1936</v>
      </c>
      <c r="G983" s="248" t="s">
        <v>1924</v>
      </c>
      <c r="H983" s="253">
        <v>45536</v>
      </c>
      <c r="I983" s="253">
        <v>45901</v>
      </c>
      <c r="J983" s="48">
        <v>12100</v>
      </c>
      <c r="K983" s="265"/>
      <c r="L983" s="182">
        <f t="shared" si="98"/>
        <v>367.84000000000003</v>
      </c>
      <c r="M983" s="242"/>
      <c r="N983" s="182">
        <f t="shared" si="99"/>
        <v>347.27000000000004</v>
      </c>
      <c r="O983" s="254"/>
      <c r="P983" s="182">
        <f t="shared" si="97"/>
        <v>11384.89</v>
      </c>
    </row>
    <row r="984" spans="1:16" s="220" customFormat="1" ht="15" customHeight="1" x14ac:dyDescent="0.25">
      <c r="A984" s="244">
        <v>976</v>
      </c>
      <c r="B984" s="53" t="s">
        <v>2591</v>
      </c>
      <c r="C984" s="72" t="s">
        <v>2592</v>
      </c>
      <c r="D984" s="252" t="s">
        <v>38</v>
      </c>
      <c r="E984" s="168" t="s">
        <v>2352</v>
      </c>
      <c r="F984" s="168" t="s">
        <v>1936</v>
      </c>
      <c r="G984" s="248" t="s">
        <v>1924</v>
      </c>
      <c r="H984" s="253">
        <v>45383</v>
      </c>
      <c r="I984" s="253">
        <v>45748</v>
      </c>
      <c r="J984" s="48">
        <v>12100</v>
      </c>
      <c r="K984" s="265"/>
      <c r="L984" s="182">
        <f t="shared" si="98"/>
        <v>367.84000000000003</v>
      </c>
      <c r="M984" s="242"/>
      <c r="N984" s="182">
        <f t="shared" si="99"/>
        <v>347.27000000000004</v>
      </c>
      <c r="O984" s="254"/>
      <c r="P984" s="182">
        <f t="shared" si="97"/>
        <v>11384.89</v>
      </c>
    </row>
    <row r="985" spans="1:16" s="220" customFormat="1" ht="15" customHeight="1" x14ac:dyDescent="0.25">
      <c r="A985" s="244">
        <v>977</v>
      </c>
      <c r="B985" s="53" t="s">
        <v>2636</v>
      </c>
      <c r="C985" s="72" t="s">
        <v>2873</v>
      </c>
      <c r="D985" s="252" t="s">
        <v>38</v>
      </c>
      <c r="E985" s="168" t="s">
        <v>2352</v>
      </c>
      <c r="F985" s="168" t="s">
        <v>1936</v>
      </c>
      <c r="G985" s="248" t="s">
        <v>1924</v>
      </c>
      <c r="H985" s="253">
        <v>45627</v>
      </c>
      <c r="I985" s="253">
        <v>45992</v>
      </c>
      <c r="J985" s="48">
        <v>12100</v>
      </c>
      <c r="K985" s="265"/>
      <c r="L985" s="182">
        <f t="shared" ref="L985:L995" si="100">+J985/100*3.04</f>
        <v>367.84000000000003</v>
      </c>
      <c r="M985" s="242"/>
      <c r="N985" s="182">
        <f t="shared" ref="N985:N995" si="101">+J985/100*2.87</f>
        <v>347.27000000000004</v>
      </c>
      <c r="O985" s="254"/>
      <c r="P985" s="182">
        <f t="shared" ref="P985:P995" si="102">+J985-L985-M985-N985-O985</f>
        <v>11384.89</v>
      </c>
    </row>
    <row r="986" spans="1:16" s="220" customFormat="1" ht="15" customHeight="1" x14ac:dyDescent="0.25">
      <c r="A986" s="244">
        <v>978</v>
      </c>
      <c r="B986" s="53" t="s">
        <v>2699</v>
      </c>
      <c r="C986" s="72" t="s">
        <v>2700</v>
      </c>
      <c r="D986" s="252" t="s">
        <v>38</v>
      </c>
      <c r="E986" s="168" t="s">
        <v>2352</v>
      </c>
      <c r="F986" s="168" t="s">
        <v>1936</v>
      </c>
      <c r="G986" s="248" t="s">
        <v>1924</v>
      </c>
      <c r="H986" s="253">
        <v>45689</v>
      </c>
      <c r="I986" s="253">
        <v>46054</v>
      </c>
      <c r="J986" s="48">
        <v>12100</v>
      </c>
      <c r="K986" s="265"/>
      <c r="L986" s="182">
        <f t="shared" si="100"/>
        <v>367.84000000000003</v>
      </c>
      <c r="M986" s="242"/>
      <c r="N986" s="182">
        <f t="shared" si="101"/>
        <v>347.27000000000004</v>
      </c>
      <c r="O986" s="254"/>
      <c r="P986" s="182">
        <f t="shared" si="102"/>
        <v>11384.89</v>
      </c>
    </row>
    <row r="987" spans="1:16" s="220" customFormat="1" ht="15" customHeight="1" x14ac:dyDescent="0.25">
      <c r="A987" s="244">
        <v>979</v>
      </c>
      <c r="B987" s="53" t="s">
        <v>2701</v>
      </c>
      <c r="C987" s="72" t="s">
        <v>2702</v>
      </c>
      <c r="D987" s="252" t="s">
        <v>38</v>
      </c>
      <c r="E987" s="168" t="s">
        <v>2352</v>
      </c>
      <c r="F987" s="168" t="s">
        <v>1936</v>
      </c>
      <c r="G987" s="248" t="s">
        <v>1924</v>
      </c>
      <c r="H987" s="253">
        <v>45689</v>
      </c>
      <c r="I987" s="253">
        <v>46054</v>
      </c>
      <c r="J987" s="48">
        <v>12100</v>
      </c>
      <c r="K987" s="265"/>
      <c r="L987" s="182">
        <f t="shared" si="100"/>
        <v>367.84000000000003</v>
      </c>
      <c r="M987" s="242"/>
      <c r="N987" s="182">
        <f t="shared" si="101"/>
        <v>347.27000000000004</v>
      </c>
      <c r="O987" s="254"/>
      <c r="P987" s="182">
        <f t="shared" si="102"/>
        <v>11384.89</v>
      </c>
    </row>
    <row r="988" spans="1:16" s="220" customFormat="1" ht="15" customHeight="1" x14ac:dyDescent="0.25">
      <c r="A988" s="244">
        <v>980</v>
      </c>
      <c r="B988" s="53" t="s">
        <v>255</v>
      </c>
      <c r="C988" s="72" t="s">
        <v>2703</v>
      </c>
      <c r="D988" s="252" t="s">
        <v>38</v>
      </c>
      <c r="E988" s="168" t="s">
        <v>2352</v>
      </c>
      <c r="F988" s="168" t="s">
        <v>1936</v>
      </c>
      <c r="G988" s="248" t="s">
        <v>1924</v>
      </c>
      <c r="H988" s="253">
        <v>45689</v>
      </c>
      <c r="I988" s="253">
        <v>46054</v>
      </c>
      <c r="J988" s="48">
        <v>12100</v>
      </c>
      <c r="K988" s="265"/>
      <c r="L988" s="182">
        <f t="shared" si="100"/>
        <v>367.84000000000003</v>
      </c>
      <c r="M988" s="242"/>
      <c r="N988" s="182">
        <f t="shared" si="101"/>
        <v>347.27000000000004</v>
      </c>
      <c r="O988" s="254"/>
      <c r="P988" s="182">
        <f t="shared" si="102"/>
        <v>11384.89</v>
      </c>
    </row>
    <row r="989" spans="1:16" s="220" customFormat="1" ht="15" customHeight="1" x14ac:dyDescent="0.25">
      <c r="A989" s="244">
        <v>981</v>
      </c>
      <c r="B989" s="53" t="s">
        <v>2704</v>
      </c>
      <c r="C989" s="72" t="s">
        <v>2705</v>
      </c>
      <c r="D989" s="252" t="s">
        <v>38</v>
      </c>
      <c r="E989" s="168" t="s">
        <v>2352</v>
      </c>
      <c r="F989" s="168" t="s">
        <v>1936</v>
      </c>
      <c r="G989" s="248" t="s">
        <v>1924</v>
      </c>
      <c r="H989" s="253">
        <v>45689</v>
      </c>
      <c r="I989" s="253">
        <v>46054</v>
      </c>
      <c r="J989" s="48">
        <v>12100</v>
      </c>
      <c r="K989" s="265"/>
      <c r="L989" s="182">
        <f t="shared" si="100"/>
        <v>367.84000000000003</v>
      </c>
      <c r="M989" s="242"/>
      <c r="N989" s="182">
        <f t="shared" si="101"/>
        <v>347.27000000000004</v>
      </c>
      <c r="O989" s="254"/>
      <c r="P989" s="182">
        <f t="shared" si="102"/>
        <v>11384.89</v>
      </c>
    </row>
    <row r="990" spans="1:16" s="220" customFormat="1" ht="15" customHeight="1" x14ac:dyDescent="0.25">
      <c r="A990" s="244">
        <v>982</v>
      </c>
      <c r="B990" s="53" t="s">
        <v>2765</v>
      </c>
      <c r="C990" s="72" t="s">
        <v>2766</v>
      </c>
      <c r="D990" s="252" t="s">
        <v>38</v>
      </c>
      <c r="E990" s="168" t="s">
        <v>2352</v>
      </c>
      <c r="F990" s="168" t="s">
        <v>1936</v>
      </c>
      <c r="G990" s="248" t="s">
        <v>1924</v>
      </c>
      <c r="H990" s="253">
        <v>45748</v>
      </c>
      <c r="I990" s="253">
        <v>46113</v>
      </c>
      <c r="J990" s="48">
        <v>12100</v>
      </c>
      <c r="K990" s="265"/>
      <c r="L990" s="182">
        <f t="shared" si="100"/>
        <v>367.84000000000003</v>
      </c>
      <c r="M990" s="242"/>
      <c r="N990" s="182">
        <f t="shared" si="101"/>
        <v>347.27000000000004</v>
      </c>
      <c r="O990" s="254"/>
      <c r="P990" s="182">
        <f t="shared" si="102"/>
        <v>11384.89</v>
      </c>
    </row>
    <row r="991" spans="1:16" s="220" customFormat="1" ht="15" customHeight="1" x14ac:dyDescent="0.25">
      <c r="A991" s="244">
        <v>983</v>
      </c>
      <c r="B991" s="53" t="s">
        <v>2793</v>
      </c>
      <c r="C991" s="72" t="s">
        <v>2536</v>
      </c>
      <c r="D991" s="252" t="s">
        <v>51</v>
      </c>
      <c r="E991" s="168" t="s">
        <v>2352</v>
      </c>
      <c r="F991" s="168" t="s">
        <v>1936</v>
      </c>
      <c r="G991" s="248" t="s">
        <v>1924</v>
      </c>
      <c r="H991" s="253">
        <v>45748</v>
      </c>
      <c r="I991" s="253">
        <v>46113</v>
      </c>
      <c r="J991" s="48">
        <v>12100</v>
      </c>
      <c r="K991" s="265"/>
      <c r="L991" s="182">
        <f t="shared" si="100"/>
        <v>367.84000000000003</v>
      </c>
      <c r="M991" s="242"/>
      <c r="N991" s="182">
        <f t="shared" si="101"/>
        <v>347.27000000000004</v>
      </c>
      <c r="O991" s="254"/>
      <c r="P991" s="182">
        <f t="shared" si="102"/>
        <v>11384.89</v>
      </c>
    </row>
    <row r="992" spans="1:16" s="220" customFormat="1" ht="15" customHeight="1" x14ac:dyDescent="0.25">
      <c r="A992" s="244">
        <v>984</v>
      </c>
      <c r="B992" s="53" t="s">
        <v>2794</v>
      </c>
      <c r="C992" s="72" t="s">
        <v>2795</v>
      </c>
      <c r="D992" s="252" t="s">
        <v>38</v>
      </c>
      <c r="E992" s="168" t="s">
        <v>2352</v>
      </c>
      <c r="F992" s="168" t="s">
        <v>1936</v>
      </c>
      <c r="G992" s="248" t="s">
        <v>1924</v>
      </c>
      <c r="H992" s="253">
        <v>45748</v>
      </c>
      <c r="I992" s="253">
        <v>46113</v>
      </c>
      <c r="J992" s="48">
        <v>12100</v>
      </c>
      <c r="K992" s="265"/>
      <c r="L992" s="182">
        <f t="shared" si="100"/>
        <v>367.84000000000003</v>
      </c>
      <c r="M992" s="242"/>
      <c r="N992" s="182">
        <f t="shared" si="101"/>
        <v>347.27000000000004</v>
      </c>
      <c r="O992" s="254"/>
      <c r="P992" s="182">
        <f t="shared" si="102"/>
        <v>11384.89</v>
      </c>
    </row>
    <row r="993" spans="1:16" s="220" customFormat="1" ht="15" customHeight="1" x14ac:dyDescent="0.25">
      <c r="A993" s="244">
        <v>985</v>
      </c>
      <c r="B993" s="53" t="s">
        <v>2836</v>
      </c>
      <c r="C993" s="72" t="s">
        <v>2837</v>
      </c>
      <c r="D993" s="252" t="s">
        <v>51</v>
      </c>
      <c r="E993" s="168" t="s">
        <v>2352</v>
      </c>
      <c r="F993" s="168" t="s">
        <v>1936</v>
      </c>
      <c r="G993" s="248" t="s">
        <v>1924</v>
      </c>
      <c r="H993" s="253">
        <v>45778</v>
      </c>
      <c r="I993" s="253">
        <v>46143</v>
      </c>
      <c r="J993" s="48">
        <v>12100</v>
      </c>
      <c r="K993" s="265"/>
      <c r="L993" s="182">
        <f t="shared" si="100"/>
        <v>367.84000000000003</v>
      </c>
      <c r="M993" s="242"/>
      <c r="N993" s="182">
        <f t="shared" si="101"/>
        <v>347.27000000000004</v>
      </c>
      <c r="O993" s="254"/>
      <c r="P993" s="182">
        <f t="shared" si="102"/>
        <v>11384.89</v>
      </c>
    </row>
    <row r="994" spans="1:16" s="220" customFormat="1" ht="15" customHeight="1" x14ac:dyDescent="0.25">
      <c r="A994" s="244">
        <v>986</v>
      </c>
      <c r="B994" s="53" t="s">
        <v>2899</v>
      </c>
      <c r="C994" s="72" t="s">
        <v>2900</v>
      </c>
      <c r="D994" s="252" t="s">
        <v>38</v>
      </c>
      <c r="E994" s="168" t="s">
        <v>2352</v>
      </c>
      <c r="F994" s="168" t="s">
        <v>1936</v>
      </c>
      <c r="G994" s="248" t="s">
        <v>1924</v>
      </c>
      <c r="H994" s="253">
        <v>45839</v>
      </c>
      <c r="I994" s="253">
        <v>46204</v>
      </c>
      <c r="J994" s="48">
        <v>12100</v>
      </c>
      <c r="K994" s="265"/>
      <c r="L994" s="182">
        <f t="shared" si="100"/>
        <v>367.84000000000003</v>
      </c>
      <c r="M994" s="242">
        <v>0</v>
      </c>
      <c r="N994" s="182">
        <f t="shared" si="101"/>
        <v>347.27000000000004</v>
      </c>
      <c r="O994" s="254"/>
      <c r="P994" s="182">
        <f t="shared" si="102"/>
        <v>11384.89</v>
      </c>
    </row>
    <row r="995" spans="1:16" s="220" customFormat="1" ht="15" customHeight="1" x14ac:dyDescent="0.25">
      <c r="A995" s="244">
        <v>987</v>
      </c>
      <c r="B995" s="53" t="s">
        <v>2774</v>
      </c>
      <c r="C995" s="72" t="s">
        <v>2775</v>
      </c>
      <c r="D995" s="252" t="s">
        <v>51</v>
      </c>
      <c r="E995" s="168" t="s">
        <v>2352</v>
      </c>
      <c r="F995" s="168" t="s">
        <v>1936</v>
      </c>
      <c r="G995" s="248" t="s">
        <v>1924</v>
      </c>
      <c r="H995" s="253">
        <v>45748</v>
      </c>
      <c r="I995" s="253">
        <v>46113</v>
      </c>
      <c r="J995" s="48">
        <v>12100</v>
      </c>
      <c r="K995" s="265"/>
      <c r="L995" s="182">
        <f t="shared" si="100"/>
        <v>367.84000000000003</v>
      </c>
      <c r="M995" s="242"/>
      <c r="N995" s="182">
        <f t="shared" si="101"/>
        <v>347.27000000000004</v>
      </c>
      <c r="O995" s="254">
        <v>0</v>
      </c>
      <c r="P995" s="182">
        <f t="shared" si="102"/>
        <v>11384.89</v>
      </c>
    </row>
    <row r="996" spans="1:16" s="220" customFormat="1" ht="15" customHeight="1" x14ac:dyDescent="0.25">
      <c r="A996" s="244">
        <v>988</v>
      </c>
      <c r="B996" s="53" t="s">
        <v>1811</v>
      </c>
      <c r="C996" s="72" t="s">
        <v>1812</v>
      </c>
      <c r="D996" s="252" t="s">
        <v>38</v>
      </c>
      <c r="E996" s="168" t="s">
        <v>2223</v>
      </c>
      <c r="F996" s="168" t="s">
        <v>1952</v>
      </c>
      <c r="G996" s="248" t="s">
        <v>1924</v>
      </c>
      <c r="H996" s="253">
        <v>45544</v>
      </c>
      <c r="I996" s="253">
        <v>45909</v>
      </c>
      <c r="J996" s="48">
        <v>35000</v>
      </c>
      <c r="K996" s="265"/>
      <c r="L996" s="182">
        <f>+J996/100*3.04</f>
        <v>1064</v>
      </c>
      <c r="M996" s="242"/>
      <c r="N996" s="182">
        <f>+J996/100*2.87</f>
        <v>1004.5</v>
      </c>
      <c r="O996" s="254">
        <v>0</v>
      </c>
      <c r="P996" s="182">
        <f>+J996-L996-M996-N996-O996</f>
        <v>32931.5</v>
      </c>
    </row>
    <row r="997" spans="1:16" s="220" customFormat="1" ht="15" customHeight="1" x14ac:dyDescent="0.25">
      <c r="A997" s="244">
        <v>989</v>
      </c>
      <c r="B997" s="53" t="s">
        <v>1518</v>
      </c>
      <c r="C997" s="72" t="s">
        <v>1519</v>
      </c>
      <c r="D997" s="252" t="s">
        <v>51</v>
      </c>
      <c r="E997" s="168" t="s">
        <v>2029</v>
      </c>
      <c r="F997" s="168" t="s">
        <v>1952</v>
      </c>
      <c r="G997" s="248" t="s">
        <v>1924</v>
      </c>
      <c r="H997" s="253">
        <v>45591</v>
      </c>
      <c r="I997" s="253">
        <v>45956</v>
      </c>
      <c r="J997" s="48">
        <v>25000</v>
      </c>
      <c r="K997" s="265"/>
      <c r="L997" s="182">
        <f t="shared" si="98"/>
        <v>760</v>
      </c>
      <c r="M997" s="242"/>
      <c r="N997" s="182">
        <f t="shared" si="99"/>
        <v>717.5</v>
      </c>
      <c r="O997" s="254">
        <v>0</v>
      </c>
      <c r="P997" s="182">
        <f t="shared" si="97"/>
        <v>23522.5</v>
      </c>
    </row>
    <row r="998" spans="1:16" s="220" customFormat="1" ht="15" customHeight="1" x14ac:dyDescent="0.25">
      <c r="A998" s="244">
        <v>990</v>
      </c>
      <c r="B998" s="53" t="s">
        <v>1824</v>
      </c>
      <c r="C998" s="72" t="s">
        <v>1825</v>
      </c>
      <c r="D998" s="252" t="s">
        <v>51</v>
      </c>
      <c r="E998" s="168" t="s">
        <v>2010</v>
      </c>
      <c r="F998" s="168" t="s">
        <v>1952</v>
      </c>
      <c r="G998" s="248" t="s">
        <v>1924</v>
      </c>
      <c r="H998" s="253">
        <v>45591</v>
      </c>
      <c r="I998" s="253">
        <v>45956</v>
      </c>
      <c r="J998" s="48">
        <v>35000</v>
      </c>
      <c r="K998" s="265"/>
      <c r="L998" s="182">
        <f t="shared" si="98"/>
        <v>1064</v>
      </c>
      <c r="M998" s="242">
        <v>0</v>
      </c>
      <c r="N998" s="182">
        <f t="shared" si="99"/>
        <v>1004.5</v>
      </c>
      <c r="O998" s="254">
        <v>0</v>
      </c>
      <c r="P998" s="182">
        <f t="shared" si="97"/>
        <v>32931.5</v>
      </c>
    </row>
    <row r="999" spans="1:16" s="220" customFormat="1" ht="15" customHeight="1" x14ac:dyDescent="0.25">
      <c r="A999" s="244">
        <v>991</v>
      </c>
      <c r="B999" s="53" t="s">
        <v>1085</v>
      </c>
      <c r="C999" s="72" t="s">
        <v>1086</v>
      </c>
      <c r="D999" s="252" t="s">
        <v>51</v>
      </c>
      <c r="E999" s="168" t="s">
        <v>2005</v>
      </c>
      <c r="F999" s="168" t="s">
        <v>1952</v>
      </c>
      <c r="G999" s="248" t="s">
        <v>1924</v>
      </c>
      <c r="H999" s="253">
        <v>45597</v>
      </c>
      <c r="I999" s="253">
        <v>45962</v>
      </c>
      <c r="J999" s="48">
        <v>35000</v>
      </c>
      <c r="K999" s="265"/>
      <c r="L999" s="182">
        <f t="shared" si="98"/>
        <v>1064</v>
      </c>
      <c r="M999" s="242">
        <v>0</v>
      </c>
      <c r="N999" s="182">
        <f t="shared" si="99"/>
        <v>1004.5</v>
      </c>
      <c r="O999" s="254">
        <v>0</v>
      </c>
      <c r="P999" s="182">
        <f t="shared" si="97"/>
        <v>32931.5</v>
      </c>
    </row>
    <row r="1000" spans="1:16" s="220" customFormat="1" ht="15" customHeight="1" x14ac:dyDescent="0.25">
      <c r="A1000" s="244">
        <v>992</v>
      </c>
      <c r="B1000" s="53" t="s">
        <v>1369</v>
      </c>
      <c r="C1000" s="72" t="s">
        <v>1370</v>
      </c>
      <c r="D1000" s="252" t="s">
        <v>51</v>
      </c>
      <c r="E1000" s="168" t="s">
        <v>2944</v>
      </c>
      <c r="F1000" s="168" t="s">
        <v>1952</v>
      </c>
      <c r="G1000" s="248" t="s">
        <v>1924</v>
      </c>
      <c r="H1000" s="253">
        <v>45383</v>
      </c>
      <c r="I1000" s="253">
        <v>45748</v>
      </c>
      <c r="J1000" s="48">
        <v>33000</v>
      </c>
      <c r="K1000" s="265"/>
      <c r="L1000" s="182">
        <f t="shared" si="98"/>
        <v>1003.2</v>
      </c>
      <c r="M1000" s="242">
        <v>0</v>
      </c>
      <c r="N1000" s="182">
        <f t="shared" si="99"/>
        <v>947.1</v>
      </c>
      <c r="O1000" s="254">
        <v>0</v>
      </c>
      <c r="P1000" s="182">
        <f t="shared" si="97"/>
        <v>31049.7</v>
      </c>
    </row>
    <row r="1001" spans="1:16" s="220" customFormat="1" ht="15" customHeight="1" x14ac:dyDescent="0.25">
      <c r="A1001" s="244">
        <v>993</v>
      </c>
      <c r="B1001" s="53" t="s">
        <v>857</v>
      </c>
      <c r="C1001" s="72" t="s">
        <v>858</v>
      </c>
      <c r="D1001" s="252" t="s">
        <v>51</v>
      </c>
      <c r="E1001" s="168" t="s">
        <v>2099</v>
      </c>
      <c r="F1001" s="168" t="s">
        <v>1952</v>
      </c>
      <c r="G1001" s="248" t="s">
        <v>1924</v>
      </c>
      <c r="H1001" s="253">
        <v>45335</v>
      </c>
      <c r="I1001" s="253">
        <v>45701</v>
      </c>
      <c r="J1001" s="48">
        <v>18150</v>
      </c>
      <c r="K1001" s="265"/>
      <c r="L1001" s="182">
        <f t="shared" si="98"/>
        <v>551.76</v>
      </c>
      <c r="M1001" s="242"/>
      <c r="N1001" s="182">
        <f t="shared" si="99"/>
        <v>520.90499999999997</v>
      </c>
      <c r="O1001" s="254"/>
      <c r="P1001" s="182">
        <f t="shared" si="97"/>
        <v>17077.335000000003</v>
      </c>
    </row>
    <row r="1002" spans="1:16" s="220" customFormat="1" ht="15" customHeight="1" x14ac:dyDescent="0.25">
      <c r="A1002" s="244">
        <v>994</v>
      </c>
      <c r="B1002" s="53" t="s">
        <v>1623</v>
      </c>
      <c r="C1002" s="72" t="s">
        <v>1624</v>
      </c>
      <c r="D1002" s="252" t="s">
        <v>51</v>
      </c>
      <c r="E1002" s="168" t="s">
        <v>2094</v>
      </c>
      <c r="F1002" s="168" t="s">
        <v>1952</v>
      </c>
      <c r="G1002" s="248" t="s">
        <v>1924</v>
      </c>
      <c r="H1002" s="253">
        <v>45641</v>
      </c>
      <c r="I1002" s="253">
        <v>46006</v>
      </c>
      <c r="J1002" s="48">
        <v>18150</v>
      </c>
      <c r="K1002" s="265"/>
      <c r="L1002" s="182">
        <f t="shared" si="98"/>
        <v>551.76</v>
      </c>
      <c r="M1002" s="242"/>
      <c r="N1002" s="182">
        <f t="shared" si="99"/>
        <v>520.90499999999997</v>
      </c>
      <c r="O1002" s="254">
        <v>0</v>
      </c>
      <c r="P1002" s="182">
        <f t="shared" si="97"/>
        <v>17077.335000000003</v>
      </c>
    </row>
    <row r="1003" spans="1:16" s="220" customFormat="1" ht="15" customHeight="1" x14ac:dyDescent="0.25">
      <c r="A1003" s="244">
        <v>995</v>
      </c>
      <c r="B1003" s="53" t="s">
        <v>899</v>
      </c>
      <c r="C1003" s="72" t="s">
        <v>900</v>
      </c>
      <c r="D1003" s="252" t="s">
        <v>51</v>
      </c>
      <c r="E1003" s="168" t="s">
        <v>2227</v>
      </c>
      <c r="F1003" s="168" t="s">
        <v>1952</v>
      </c>
      <c r="G1003" s="248" t="s">
        <v>1924</v>
      </c>
      <c r="H1003" s="253">
        <v>45383</v>
      </c>
      <c r="I1003" s="253">
        <v>45748</v>
      </c>
      <c r="J1003" s="48">
        <v>25365.54</v>
      </c>
      <c r="K1003" s="265"/>
      <c r="L1003" s="182">
        <f t="shared" si="98"/>
        <v>771.11241600000005</v>
      </c>
      <c r="M1003" s="242"/>
      <c r="N1003" s="182">
        <f t="shared" si="99"/>
        <v>727.9909980000001</v>
      </c>
      <c r="O1003" s="254">
        <v>3902.6</v>
      </c>
      <c r="P1003" s="182">
        <f t="shared" si="97"/>
        <v>19963.836586000001</v>
      </c>
    </row>
    <row r="1004" spans="1:16" s="220" customFormat="1" ht="15" customHeight="1" x14ac:dyDescent="0.25">
      <c r="A1004" s="244">
        <v>996</v>
      </c>
      <c r="B1004" s="53" t="s">
        <v>1663</v>
      </c>
      <c r="C1004" s="72" t="s">
        <v>1664</v>
      </c>
      <c r="D1004" s="252" t="s">
        <v>51</v>
      </c>
      <c r="E1004" s="168" t="s">
        <v>1989</v>
      </c>
      <c r="F1004" s="168" t="s">
        <v>1952</v>
      </c>
      <c r="G1004" s="248" t="s">
        <v>1924</v>
      </c>
      <c r="H1004" s="253">
        <v>45591</v>
      </c>
      <c r="I1004" s="253">
        <v>45956</v>
      </c>
      <c r="J1004" s="48">
        <v>18150</v>
      </c>
      <c r="K1004" s="265"/>
      <c r="L1004" s="182">
        <f t="shared" si="98"/>
        <v>551.76</v>
      </c>
      <c r="M1004" s="242">
        <v>0</v>
      </c>
      <c r="N1004" s="182">
        <f t="shared" si="99"/>
        <v>520.90499999999997</v>
      </c>
      <c r="O1004" s="254">
        <v>0</v>
      </c>
      <c r="P1004" s="182">
        <f t="shared" si="97"/>
        <v>17077.335000000003</v>
      </c>
    </row>
    <row r="1005" spans="1:16" s="220" customFormat="1" ht="15" customHeight="1" x14ac:dyDescent="0.25">
      <c r="A1005" s="244">
        <v>997</v>
      </c>
      <c r="B1005" s="53" t="s">
        <v>1782</v>
      </c>
      <c r="C1005" s="72" t="s">
        <v>1783</v>
      </c>
      <c r="D1005" s="252" t="s">
        <v>51</v>
      </c>
      <c r="E1005" s="168" t="s">
        <v>1989</v>
      </c>
      <c r="F1005" s="168" t="s">
        <v>1952</v>
      </c>
      <c r="G1005" s="248" t="s">
        <v>1924</v>
      </c>
      <c r="H1005" s="253">
        <v>45591</v>
      </c>
      <c r="I1005" s="253">
        <v>45956</v>
      </c>
      <c r="J1005" s="48">
        <v>18150</v>
      </c>
      <c r="K1005" s="265"/>
      <c r="L1005" s="182">
        <f t="shared" si="98"/>
        <v>551.76</v>
      </c>
      <c r="M1005" s="242"/>
      <c r="N1005" s="182">
        <f t="shared" si="99"/>
        <v>520.90499999999997</v>
      </c>
      <c r="O1005" s="254">
        <v>825</v>
      </c>
      <c r="P1005" s="182">
        <f t="shared" si="97"/>
        <v>16252.335000000003</v>
      </c>
    </row>
    <row r="1006" spans="1:16" s="220" customFormat="1" ht="15" customHeight="1" x14ac:dyDescent="0.25">
      <c r="A1006" s="244">
        <v>998</v>
      </c>
      <c r="B1006" s="53" t="s">
        <v>813</v>
      </c>
      <c r="C1006" s="72" t="s">
        <v>1301</v>
      </c>
      <c r="D1006" s="252" t="s">
        <v>51</v>
      </c>
      <c r="E1006" s="168" t="s">
        <v>2097</v>
      </c>
      <c r="F1006" s="168" t="s">
        <v>1952</v>
      </c>
      <c r="G1006" s="248" t="s">
        <v>1924</v>
      </c>
      <c r="H1006" s="253">
        <v>45474</v>
      </c>
      <c r="I1006" s="253">
        <v>45839</v>
      </c>
      <c r="J1006" s="48">
        <v>18150</v>
      </c>
      <c r="K1006" s="265"/>
      <c r="L1006" s="182">
        <f t="shared" si="98"/>
        <v>551.76</v>
      </c>
      <c r="M1006" s="242"/>
      <c r="N1006" s="182">
        <f t="shared" si="99"/>
        <v>520.90499999999997</v>
      </c>
      <c r="O1006" s="254">
        <v>6455.8</v>
      </c>
      <c r="P1006" s="182">
        <f t="shared" si="97"/>
        <v>10621.535000000003</v>
      </c>
    </row>
    <row r="1007" spans="1:16" s="220" customFormat="1" ht="15" customHeight="1" x14ac:dyDescent="0.25">
      <c r="A1007" s="244">
        <v>999</v>
      </c>
      <c r="B1007" s="53" t="s">
        <v>1239</v>
      </c>
      <c r="C1007" s="72" t="s">
        <v>1240</v>
      </c>
      <c r="D1007" s="252" t="s">
        <v>51</v>
      </c>
      <c r="E1007" s="168" t="s">
        <v>2171</v>
      </c>
      <c r="F1007" s="168" t="s">
        <v>1952</v>
      </c>
      <c r="G1007" s="248" t="s">
        <v>1924</v>
      </c>
      <c r="H1007" s="253">
        <v>45352</v>
      </c>
      <c r="I1007" s="253">
        <v>45717</v>
      </c>
      <c r="J1007" s="48">
        <v>18150</v>
      </c>
      <c r="K1007" s="265"/>
      <c r="L1007" s="182">
        <f t="shared" si="98"/>
        <v>551.76</v>
      </c>
      <c r="M1007" s="242"/>
      <c r="N1007" s="182">
        <f t="shared" si="99"/>
        <v>520.90499999999997</v>
      </c>
      <c r="O1007" s="254">
        <v>0</v>
      </c>
      <c r="P1007" s="182">
        <f t="shared" si="97"/>
        <v>17077.335000000003</v>
      </c>
    </row>
    <row r="1008" spans="1:16" s="220" customFormat="1" ht="15" customHeight="1" x14ac:dyDescent="0.25">
      <c r="A1008" s="244">
        <v>1000</v>
      </c>
      <c r="B1008" s="53" t="s">
        <v>843</v>
      </c>
      <c r="C1008" s="72" t="s">
        <v>844</v>
      </c>
      <c r="D1008" s="252" t="s">
        <v>51</v>
      </c>
      <c r="E1008" s="168" t="s">
        <v>2026</v>
      </c>
      <c r="F1008" s="168" t="s">
        <v>1952</v>
      </c>
      <c r="G1008" s="248" t="s">
        <v>1924</v>
      </c>
      <c r="H1008" s="253">
        <v>45417</v>
      </c>
      <c r="I1008" s="253">
        <v>45782</v>
      </c>
      <c r="J1008" s="48">
        <v>18150</v>
      </c>
      <c r="K1008" s="265"/>
      <c r="L1008" s="182">
        <f t="shared" si="98"/>
        <v>551.76</v>
      </c>
      <c r="M1008" s="242"/>
      <c r="N1008" s="182">
        <f t="shared" si="99"/>
        <v>520.90499999999997</v>
      </c>
      <c r="O1008" s="254">
        <v>0</v>
      </c>
      <c r="P1008" s="182">
        <f t="shared" si="97"/>
        <v>17077.335000000003</v>
      </c>
    </row>
    <row r="1009" spans="1:16" s="220" customFormat="1" ht="15" customHeight="1" x14ac:dyDescent="0.25">
      <c r="A1009" s="244">
        <v>1001</v>
      </c>
      <c r="B1009" s="53" t="s">
        <v>1587</v>
      </c>
      <c r="C1009" s="72" t="s">
        <v>1588</v>
      </c>
      <c r="D1009" s="252" t="s">
        <v>51</v>
      </c>
      <c r="E1009" s="168" t="s">
        <v>2091</v>
      </c>
      <c r="F1009" s="168" t="s">
        <v>1952</v>
      </c>
      <c r="G1009" s="248" t="s">
        <v>1924</v>
      </c>
      <c r="H1009" s="253">
        <v>45536</v>
      </c>
      <c r="I1009" s="253">
        <v>45901</v>
      </c>
      <c r="J1009" s="48">
        <v>15730</v>
      </c>
      <c r="K1009" s="265"/>
      <c r="L1009" s="182">
        <f t="shared" si="98"/>
        <v>478.19200000000006</v>
      </c>
      <c r="M1009" s="242"/>
      <c r="N1009" s="182">
        <f t="shared" si="99"/>
        <v>451.45100000000002</v>
      </c>
      <c r="O1009" s="254">
        <v>655</v>
      </c>
      <c r="P1009" s="182">
        <f t="shared" si="97"/>
        <v>14145.357</v>
      </c>
    </row>
    <row r="1010" spans="1:16" s="220" customFormat="1" ht="15" customHeight="1" x14ac:dyDescent="0.25">
      <c r="A1010" s="244">
        <v>1002</v>
      </c>
      <c r="B1010" s="53" t="s">
        <v>1367</v>
      </c>
      <c r="C1010" s="72" t="s">
        <v>1368</v>
      </c>
      <c r="D1010" s="252" t="s">
        <v>51</v>
      </c>
      <c r="E1010" s="168" t="s">
        <v>2297</v>
      </c>
      <c r="F1010" s="168" t="s">
        <v>1952</v>
      </c>
      <c r="G1010" s="248" t="s">
        <v>1924</v>
      </c>
      <c r="H1010" s="253">
        <v>45536</v>
      </c>
      <c r="I1010" s="253">
        <v>45901</v>
      </c>
      <c r="J1010" s="48">
        <v>18150</v>
      </c>
      <c r="K1010" s="265"/>
      <c r="L1010" s="182">
        <f t="shared" si="98"/>
        <v>551.76</v>
      </c>
      <c r="M1010" s="242"/>
      <c r="N1010" s="182">
        <f t="shared" si="99"/>
        <v>520.90499999999997</v>
      </c>
      <c r="O1010" s="254"/>
      <c r="P1010" s="182">
        <f t="shared" si="97"/>
        <v>17077.335000000003</v>
      </c>
    </row>
    <row r="1011" spans="1:16" s="220" customFormat="1" ht="15" customHeight="1" x14ac:dyDescent="0.25">
      <c r="A1011" s="244">
        <v>1003</v>
      </c>
      <c r="B1011" s="53" t="s">
        <v>1402</v>
      </c>
      <c r="C1011" s="72" t="s">
        <v>1403</v>
      </c>
      <c r="D1011" s="252" t="s">
        <v>51</v>
      </c>
      <c r="E1011" s="168" t="s">
        <v>1968</v>
      </c>
      <c r="F1011" s="168" t="s">
        <v>1952</v>
      </c>
      <c r="G1011" s="248" t="s">
        <v>1924</v>
      </c>
      <c r="H1011" s="253">
        <v>45570</v>
      </c>
      <c r="I1011" s="253">
        <v>45935</v>
      </c>
      <c r="J1011" s="48">
        <v>12100</v>
      </c>
      <c r="K1011" s="265"/>
      <c r="L1011" s="182">
        <f t="shared" si="98"/>
        <v>367.84000000000003</v>
      </c>
      <c r="M1011" s="242"/>
      <c r="N1011" s="182">
        <f t="shared" si="99"/>
        <v>347.27000000000004</v>
      </c>
      <c r="O1011" s="254">
        <v>0</v>
      </c>
      <c r="P1011" s="182">
        <f t="shared" si="97"/>
        <v>11384.89</v>
      </c>
    </row>
    <row r="1012" spans="1:16" s="220" customFormat="1" ht="15" customHeight="1" x14ac:dyDescent="0.25">
      <c r="A1012" s="244">
        <v>1004</v>
      </c>
      <c r="B1012" s="53" t="s">
        <v>1008</v>
      </c>
      <c r="C1012" s="72" t="s">
        <v>1544</v>
      </c>
      <c r="D1012" s="252" t="s">
        <v>51</v>
      </c>
      <c r="E1012" s="168" t="s">
        <v>2159</v>
      </c>
      <c r="F1012" s="168" t="s">
        <v>1952</v>
      </c>
      <c r="G1012" s="248" t="s">
        <v>1924</v>
      </c>
      <c r="H1012" s="253">
        <v>45545</v>
      </c>
      <c r="I1012" s="253">
        <v>45910</v>
      </c>
      <c r="J1012" s="48">
        <v>18150</v>
      </c>
      <c r="K1012" s="265"/>
      <c r="L1012" s="182">
        <f t="shared" si="98"/>
        <v>551.76</v>
      </c>
      <c r="M1012" s="242"/>
      <c r="N1012" s="182">
        <f t="shared" si="99"/>
        <v>520.90499999999997</v>
      </c>
      <c r="O1012" s="254">
        <v>0</v>
      </c>
      <c r="P1012" s="182">
        <f t="shared" si="97"/>
        <v>17077.335000000003</v>
      </c>
    </row>
    <row r="1013" spans="1:16" s="220" customFormat="1" ht="15" customHeight="1" x14ac:dyDescent="0.25">
      <c r="A1013" s="244">
        <v>1005</v>
      </c>
      <c r="B1013" s="53" t="s">
        <v>1398</v>
      </c>
      <c r="C1013" s="72" t="s">
        <v>1399</v>
      </c>
      <c r="D1013" s="252" t="s">
        <v>51</v>
      </c>
      <c r="E1013" s="168" t="s">
        <v>2004</v>
      </c>
      <c r="F1013" s="168" t="s">
        <v>1952</v>
      </c>
      <c r="G1013" s="248" t="s">
        <v>1924</v>
      </c>
      <c r="H1013" s="253">
        <v>45536</v>
      </c>
      <c r="I1013" s="253">
        <v>45901</v>
      </c>
      <c r="J1013" s="48">
        <v>18150</v>
      </c>
      <c r="K1013" s="265"/>
      <c r="L1013" s="182">
        <f t="shared" si="98"/>
        <v>551.76</v>
      </c>
      <c r="M1013" s="242"/>
      <c r="N1013" s="182">
        <f t="shared" si="99"/>
        <v>520.90499999999997</v>
      </c>
      <c r="O1013" s="254">
        <v>650</v>
      </c>
      <c r="P1013" s="182">
        <f t="shared" si="97"/>
        <v>16427.335000000003</v>
      </c>
    </row>
    <row r="1014" spans="1:16" s="220" customFormat="1" ht="15" customHeight="1" x14ac:dyDescent="0.25">
      <c r="A1014" s="244">
        <v>1006</v>
      </c>
      <c r="B1014" s="53" t="s">
        <v>897</v>
      </c>
      <c r="C1014" s="72" t="s">
        <v>898</v>
      </c>
      <c r="D1014" s="252" t="s">
        <v>51</v>
      </c>
      <c r="E1014" s="168" t="s">
        <v>2059</v>
      </c>
      <c r="F1014" s="168" t="s">
        <v>1952</v>
      </c>
      <c r="G1014" s="248" t="s">
        <v>1924</v>
      </c>
      <c r="H1014" s="253">
        <v>45461</v>
      </c>
      <c r="I1014" s="253">
        <v>45826</v>
      </c>
      <c r="J1014" s="48">
        <v>18150</v>
      </c>
      <c r="K1014" s="265"/>
      <c r="L1014" s="182">
        <f t="shared" si="98"/>
        <v>551.76</v>
      </c>
      <c r="M1014" s="242"/>
      <c r="N1014" s="182">
        <f t="shared" si="99"/>
        <v>520.90499999999997</v>
      </c>
      <c r="O1014" s="254">
        <v>0</v>
      </c>
      <c r="P1014" s="182">
        <f t="shared" si="97"/>
        <v>17077.335000000003</v>
      </c>
    </row>
    <row r="1015" spans="1:16" s="220" customFormat="1" ht="15" customHeight="1" x14ac:dyDescent="0.25">
      <c r="A1015" s="244">
        <v>1007</v>
      </c>
      <c r="B1015" s="53" t="s">
        <v>2603</v>
      </c>
      <c r="C1015" s="72" t="s">
        <v>2604</v>
      </c>
      <c r="D1015" s="252" t="s">
        <v>51</v>
      </c>
      <c r="E1015" s="168" t="s">
        <v>2059</v>
      </c>
      <c r="F1015" s="168" t="s">
        <v>1952</v>
      </c>
      <c r="G1015" s="248" t="s">
        <v>1924</v>
      </c>
      <c r="H1015" s="253">
        <v>45444</v>
      </c>
      <c r="I1015" s="253">
        <v>45809</v>
      </c>
      <c r="J1015" s="48">
        <v>18150</v>
      </c>
      <c r="K1015" s="265"/>
      <c r="L1015" s="182">
        <f t="shared" si="98"/>
        <v>551.76</v>
      </c>
      <c r="M1015" s="242"/>
      <c r="N1015" s="182">
        <f t="shared" si="99"/>
        <v>520.90499999999997</v>
      </c>
      <c r="O1015" s="254">
        <v>0</v>
      </c>
      <c r="P1015" s="182">
        <f t="shared" si="97"/>
        <v>17077.335000000003</v>
      </c>
    </row>
    <row r="1016" spans="1:16" s="220" customFormat="1" ht="15" customHeight="1" x14ac:dyDescent="0.25">
      <c r="A1016" s="244">
        <v>1008</v>
      </c>
      <c r="B1016" s="53" t="s">
        <v>2625</v>
      </c>
      <c r="C1016" s="72" t="s">
        <v>2626</v>
      </c>
      <c r="D1016" s="252" t="s">
        <v>51</v>
      </c>
      <c r="E1016" s="168" t="s">
        <v>2059</v>
      </c>
      <c r="F1016" s="168" t="s">
        <v>1952</v>
      </c>
      <c r="G1016" s="248" t="s">
        <v>1924</v>
      </c>
      <c r="H1016" s="253">
        <v>45505</v>
      </c>
      <c r="I1016" s="253">
        <v>45870</v>
      </c>
      <c r="J1016" s="48">
        <v>18150</v>
      </c>
      <c r="K1016" s="265"/>
      <c r="L1016" s="182">
        <f t="shared" si="98"/>
        <v>551.76</v>
      </c>
      <c r="M1016" s="242"/>
      <c r="N1016" s="182">
        <f t="shared" si="99"/>
        <v>520.90499999999997</v>
      </c>
      <c r="O1016" s="254">
        <v>0</v>
      </c>
      <c r="P1016" s="182">
        <f t="shared" si="97"/>
        <v>17077.335000000003</v>
      </c>
    </row>
    <row r="1017" spans="1:16" s="220" customFormat="1" ht="15" customHeight="1" x14ac:dyDescent="0.25">
      <c r="A1017" s="244">
        <v>1009</v>
      </c>
      <c r="B1017" s="53" t="s">
        <v>2987</v>
      </c>
      <c r="C1017" s="72" t="s">
        <v>2966</v>
      </c>
      <c r="D1017" s="252" t="s">
        <v>51</v>
      </c>
      <c r="E1017" s="168" t="s">
        <v>2967</v>
      </c>
      <c r="F1017" s="168" t="s">
        <v>1952</v>
      </c>
      <c r="G1017" s="248" t="s">
        <v>1924</v>
      </c>
      <c r="H1017" s="253">
        <v>45901</v>
      </c>
      <c r="I1017" s="253">
        <v>46266</v>
      </c>
      <c r="J1017" s="48">
        <v>18150</v>
      </c>
      <c r="K1017" s="265"/>
      <c r="L1017" s="182">
        <f t="shared" si="98"/>
        <v>551.76</v>
      </c>
      <c r="M1017" s="242"/>
      <c r="N1017" s="182">
        <f t="shared" si="99"/>
        <v>520.90499999999997</v>
      </c>
      <c r="O1017" s="254"/>
      <c r="P1017" s="182">
        <f t="shared" si="97"/>
        <v>17077.335000000003</v>
      </c>
    </row>
    <row r="1018" spans="1:16" s="220" customFormat="1" ht="15" customHeight="1" x14ac:dyDescent="0.25">
      <c r="A1018" s="244">
        <v>1010</v>
      </c>
      <c r="B1018" s="53" t="s">
        <v>2768</v>
      </c>
      <c r="C1018" s="72" t="s">
        <v>2769</v>
      </c>
      <c r="D1018" s="252" t="s">
        <v>51</v>
      </c>
      <c r="E1018" s="168" t="s">
        <v>2804</v>
      </c>
      <c r="F1018" s="168" t="s">
        <v>1952</v>
      </c>
      <c r="G1018" s="248" t="s">
        <v>1924</v>
      </c>
      <c r="H1018" s="253">
        <v>45748</v>
      </c>
      <c r="I1018" s="253">
        <v>46113</v>
      </c>
      <c r="J1018" s="48">
        <v>18000</v>
      </c>
      <c r="K1018" s="265"/>
      <c r="L1018" s="182">
        <f>+J1018/100*3.04</f>
        <v>547.20000000000005</v>
      </c>
      <c r="M1018" s="242"/>
      <c r="N1018" s="182">
        <f>+J1018/100*2.87</f>
        <v>516.6</v>
      </c>
      <c r="O1018" s="254">
        <v>0</v>
      </c>
      <c r="P1018" s="182">
        <f>+J1018-L1018-M1018-N1018-O1018</f>
        <v>16936.2</v>
      </c>
    </row>
    <row r="1019" spans="1:16" s="220" customFormat="1" ht="15" customHeight="1" x14ac:dyDescent="0.25">
      <c r="A1019" s="244">
        <v>1011</v>
      </c>
      <c r="B1019" s="53" t="s">
        <v>2914</v>
      </c>
      <c r="C1019" s="72" t="s">
        <v>2915</v>
      </c>
      <c r="D1019" s="252" t="s">
        <v>51</v>
      </c>
      <c r="E1019" s="168" t="s">
        <v>2916</v>
      </c>
      <c r="F1019" s="168" t="s">
        <v>1952</v>
      </c>
      <c r="G1019" s="248" t="s">
        <v>1924</v>
      </c>
      <c r="H1019" s="253">
        <v>45870</v>
      </c>
      <c r="I1019" s="253">
        <v>46235</v>
      </c>
      <c r="J1019" s="48">
        <v>18150</v>
      </c>
      <c r="K1019" s="265"/>
      <c r="L1019" s="182">
        <f>+J1019/100*3.04</f>
        <v>551.76</v>
      </c>
      <c r="M1019" s="242">
        <v>853.65770159999988</v>
      </c>
      <c r="N1019" s="182">
        <f>+J1019/100*2.87</f>
        <v>520.90499999999997</v>
      </c>
      <c r="O1019" s="254">
        <v>18838.060000000001</v>
      </c>
      <c r="P1019" s="182">
        <f>+J1019-L1019-M1019-N1019-O1019</f>
        <v>-2614.3827016000014</v>
      </c>
    </row>
    <row r="1020" spans="1:16" s="220" customFormat="1" ht="15" customHeight="1" x14ac:dyDescent="0.25">
      <c r="A1020" s="244">
        <v>1012</v>
      </c>
      <c r="B1020" s="53" t="s">
        <v>2697</v>
      </c>
      <c r="C1020" s="72" t="s">
        <v>2698</v>
      </c>
      <c r="D1020" s="252" t="s">
        <v>51</v>
      </c>
      <c r="E1020" s="168" t="s">
        <v>2683</v>
      </c>
      <c r="F1020" s="168" t="s">
        <v>1952</v>
      </c>
      <c r="G1020" s="248" t="s">
        <v>1924</v>
      </c>
      <c r="H1020" s="253">
        <v>45689</v>
      </c>
      <c r="I1020" s="253">
        <v>46054</v>
      </c>
      <c r="J1020" s="48">
        <v>23100</v>
      </c>
      <c r="K1020" s="265"/>
      <c r="L1020" s="182">
        <f t="shared" si="98"/>
        <v>702.24</v>
      </c>
      <c r="M1020" s="242"/>
      <c r="N1020" s="182">
        <f t="shared" si="99"/>
        <v>662.97</v>
      </c>
      <c r="O1020" s="254">
        <v>0</v>
      </c>
      <c r="P1020" s="182">
        <f t="shared" si="97"/>
        <v>21734.789999999997</v>
      </c>
    </row>
    <row r="1021" spans="1:16" ht="15.75" thickBot="1" x14ac:dyDescent="0.3">
      <c r="B1021" s="256"/>
      <c r="C1021" s="224"/>
      <c r="D1021" s="218"/>
      <c r="E1021" s="223"/>
      <c r="F1021" s="218"/>
      <c r="G1021" s="218"/>
      <c r="H1021" s="218"/>
      <c r="I1021" s="218"/>
      <c r="J1021" s="258">
        <f>SUM(J10:J1020)</f>
        <v>44411370.589999966</v>
      </c>
      <c r="K1021" s="258">
        <f>SUM(K10:K1020)</f>
        <v>522522.23999999976</v>
      </c>
      <c r="L1021" s="258">
        <v>1346228.56</v>
      </c>
      <c r="M1021" s="258">
        <v>2218984.4700000002</v>
      </c>
      <c r="N1021" s="258">
        <v>1270947.1399999999</v>
      </c>
      <c r="O1021" s="259">
        <f>SUM(O11:O1020)</f>
        <v>5772065.6099999901</v>
      </c>
      <c r="P1021" s="258">
        <f>SUM(P160:P1020)</f>
        <v>29871556.133489411</v>
      </c>
    </row>
    <row r="1022" spans="1:16" ht="15.75" thickTop="1" x14ac:dyDescent="0.25">
      <c r="B1022" s="223"/>
      <c r="C1022" s="224"/>
      <c r="D1022" s="218"/>
      <c r="E1022" s="223"/>
      <c r="F1022" s="218"/>
      <c r="G1022" s="218"/>
      <c r="H1022" s="218"/>
      <c r="I1022" s="218"/>
      <c r="J1022" s="239"/>
      <c r="K1022" s="239"/>
      <c r="L1022" s="239">
        <f>SUM(L11:L1020)</f>
        <v>1348600.8659360053</v>
      </c>
      <c r="M1022" s="239"/>
      <c r="N1022" s="239"/>
      <c r="O1022" s="225" t="s">
        <v>2595</v>
      </c>
      <c r="P1022" s="218"/>
    </row>
    <row r="1023" spans="1:16" x14ac:dyDescent="0.25">
      <c r="B1023" s="223"/>
      <c r="C1023" s="224"/>
      <c r="D1023" s="218"/>
      <c r="E1023" s="223"/>
      <c r="F1023" s="218"/>
      <c r="G1023" s="218"/>
      <c r="H1023" s="218"/>
      <c r="I1023" s="218"/>
      <c r="J1023" s="239"/>
      <c r="K1023" s="239"/>
      <c r="L1023" s="239"/>
      <c r="M1023" s="239"/>
      <c r="N1023" s="218"/>
      <c r="O1023" s="225"/>
      <c r="P1023" s="218"/>
    </row>
    <row r="1024" spans="1:16" x14ac:dyDescent="0.25">
      <c r="B1024" s="255"/>
      <c r="J1024" s="238"/>
      <c r="K1024" s="238"/>
      <c r="L1024" s="231"/>
      <c r="M1024" s="238"/>
    </row>
    <row r="1025" spans="5:16" x14ac:dyDescent="0.25">
      <c r="J1025" s="231"/>
      <c r="K1025" s="231"/>
      <c r="M1025" s="231"/>
    </row>
    <row r="1026" spans="5:16" ht="21" x14ac:dyDescent="0.25">
      <c r="E1026" s="269" t="s">
        <v>2991</v>
      </c>
      <c r="J1026" s="231"/>
      <c r="K1026" s="231"/>
      <c r="L1026" s="231"/>
      <c r="M1026" s="238"/>
      <c r="N1026" s="238"/>
    </row>
    <row r="1027" spans="5:16" ht="21" x14ac:dyDescent="0.35">
      <c r="E1027" s="270" t="s">
        <v>2992</v>
      </c>
      <c r="J1027" s="231"/>
      <c r="K1027" s="231"/>
      <c r="L1027" s="231"/>
      <c r="M1027" s="238"/>
      <c r="P1027" s="231"/>
    </row>
    <row r="1028" spans="5:16" x14ac:dyDescent="0.25">
      <c r="J1028" s="231"/>
      <c r="K1028" s="231"/>
      <c r="L1028" s="231"/>
      <c r="M1028" s="238"/>
      <c r="P1028" s="238"/>
    </row>
    <row r="1029" spans="5:16" x14ac:dyDescent="0.25">
      <c r="J1029" s="231"/>
      <c r="K1029" s="231"/>
      <c r="L1029" s="238"/>
    </row>
    <row r="1030" spans="5:16" x14ac:dyDescent="0.25">
      <c r="J1030" s="231"/>
      <c r="K1030" s="231"/>
      <c r="L1030" s="238"/>
    </row>
    <row r="1031" spans="5:16" x14ac:dyDescent="0.25">
      <c r="J1031" s="238"/>
      <c r="K1031" s="238"/>
      <c r="L1031" s="238"/>
    </row>
  </sheetData>
  <protectedRanges>
    <protectedRange sqref="B369 B164" name="Rango1_1_3_4_2"/>
    <protectedRange sqref="B842 B852" name="Rango1_1_3_4_2_1"/>
    <protectedRange sqref="B179" name="Rango1_1_3_4_2_2"/>
    <protectedRange sqref="C179" name="Rango1_1_3_4_2_3"/>
    <protectedRange sqref="B81:C81 C117:C120 B114:C114 C122" name="Rango1_1_3_4_2_5"/>
    <protectedRange sqref="B743:C743 B746:C746" name="Rango1_1_3_4_2_6"/>
    <protectedRange sqref="B808:C808" name="Rango1_1_3_4_2_7"/>
    <protectedRange sqref="B813:C813" name="Rango1_1_3_4_2_8"/>
    <protectedRange sqref="B245:C245" name="Rango1_1_3_4_2_9"/>
    <protectedRange sqref="B912:C912" name="Rango1_1_3_4_2_10"/>
    <protectedRange sqref="B932:C933 C934" name="Rango1_1_3_4_2_11"/>
    <protectedRange sqref="C986 B984:C984" name="Rango1_1_3_4_2_12"/>
    <protectedRange sqref="B354" name="Rango1_1_3_1_1_1_1_1"/>
    <protectedRange sqref="B256:C256" name="Rango1_1_3_1_1_1_1_2"/>
    <protectedRange sqref="B742" name="Rango1_1_3_4_2_1_1_1"/>
    <protectedRange sqref="B82" name="Rango1_1_3_4_2_1_2_1_1"/>
    <protectedRange sqref="B166" name="Rango1_1_3_4_2_1_1_1_2"/>
    <protectedRange sqref="B189" name="Rango1_1_3_4_2_1_2_1_1_1"/>
    <protectedRange sqref="B993" name="Rango1_1_3_4_2_1_2_3_2"/>
    <protectedRange sqref="B200" name="Rango1_1_3_4_4"/>
    <protectedRange sqref="B901" name="Rango1_1_1_5"/>
  </protectedRanges>
  <autoFilter ref="A8:R1022" xr:uid="{00000000-0001-0000-0100-000000000000}">
    <sortState xmlns:xlrd2="http://schemas.microsoft.com/office/spreadsheetml/2017/richdata2" ref="A632:R632">
      <sortCondition ref="B8:B1022"/>
    </sortState>
  </autoFilter>
  <mergeCells count="3">
    <mergeCell ref="A2:P2"/>
    <mergeCell ref="A3:P3"/>
    <mergeCell ref="A4:P4"/>
  </mergeCells>
  <phoneticPr fontId="30" type="noConversion"/>
  <printOptions horizontalCentered="1"/>
  <pageMargins left="0.31496062992125984" right="0.31496062992125984" top="0.35433070866141736" bottom="0.35433070866141736" header="0.31496062992125984" footer="0.31496062992125984"/>
  <pageSetup paperSize="122" scale="40" fitToHeight="0" orientation="landscape" r:id="rId1"/>
  <colBreaks count="1" manualBreakCount="1">
    <brk id="1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K55"/>
  <sheetViews>
    <sheetView topLeftCell="A31" zoomScale="90" zoomScaleNormal="90" workbookViewId="0">
      <selection activeCell="E54" sqref="E54:E55"/>
    </sheetView>
  </sheetViews>
  <sheetFormatPr baseColWidth="10" defaultRowHeight="15" x14ac:dyDescent="0.25"/>
  <cols>
    <col min="1" max="1" width="8.42578125" customWidth="1"/>
    <col min="2" max="2" width="20.5703125" style="10" customWidth="1"/>
    <col min="3" max="3" width="19.5703125" style="10" bestFit="1" customWidth="1"/>
    <col min="4" max="4" width="9.5703125" style="10" customWidth="1"/>
    <col min="5" max="5" width="30.7109375" style="10" bestFit="1" customWidth="1"/>
    <col min="6" max="6" width="25.5703125" style="10" customWidth="1"/>
    <col min="7" max="7" width="14" style="10" bestFit="1" customWidth="1"/>
    <col min="8" max="8" width="14.5703125" style="10" bestFit="1" customWidth="1"/>
    <col min="9" max="9" width="14.5703125" style="10" customWidth="1"/>
    <col min="10" max="10" width="10.5703125" style="10" bestFit="1" customWidth="1"/>
    <col min="11" max="11" width="13.28515625" style="10" bestFit="1" customWidth="1"/>
  </cols>
  <sheetData>
    <row r="2" spans="1:11" ht="26.25" x14ac:dyDescent="0.4">
      <c r="A2" s="271" t="s">
        <v>15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</row>
    <row r="3" spans="1:11" ht="21" x14ac:dyDescent="0.35">
      <c r="A3" s="273" t="s">
        <v>2505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</row>
    <row r="4" spans="1:11" ht="15.75" x14ac:dyDescent="0.25">
      <c r="A4" s="285">
        <v>45901</v>
      </c>
      <c r="B4" s="275"/>
      <c r="C4" s="275"/>
      <c r="D4" s="275"/>
      <c r="E4" s="275"/>
      <c r="F4" s="275"/>
      <c r="G4" s="275"/>
      <c r="H4" s="275"/>
      <c r="I4" s="275"/>
      <c r="J4" s="275"/>
      <c r="K4" s="275"/>
    </row>
    <row r="5" spans="1:11" ht="15.75" x14ac:dyDescent="0.25">
      <c r="A5" s="207"/>
      <c r="B5" s="207"/>
      <c r="C5" s="207"/>
      <c r="D5" s="207"/>
      <c r="E5" s="207"/>
      <c r="F5" s="207"/>
      <c r="G5" s="207"/>
      <c r="H5" s="207"/>
      <c r="I5" s="240"/>
      <c r="J5" s="207"/>
      <c r="K5" s="207"/>
    </row>
    <row r="6" spans="1:11" ht="15.75" x14ac:dyDescent="0.25">
      <c r="A6" s="207"/>
      <c r="B6" s="207"/>
      <c r="C6" s="207"/>
      <c r="D6" s="207"/>
      <c r="E6" s="208"/>
      <c r="F6" s="207"/>
      <c r="G6" s="207"/>
      <c r="H6" s="207"/>
      <c r="I6" s="240"/>
      <c r="J6" s="207"/>
      <c r="K6" s="207"/>
    </row>
    <row r="7" spans="1:11" x14ac:dyDescent="0.25">
      <c r="C7" s="209"/>
      <c r="D7" s="209"/>
      <c r="E7" s="210"/>
    </row>
    <row r="8" spans="1:11" ht="15.75" thickBot="1" x14ac:dyDescent="0.3">
      <c r="E8" s="14"/>
    </row>
    <row r="9" spans="1:11" ht="30.75" thickBot="1" x14ac:dyDescent="0.3">
      <c r="A9" s="211" t="s">
        <v>0</v>
      </c>
      <c r="B9" s="212" t="s">
        <v>1</v>
      </c>
      <c r="C9" s="212" t="s">
        <v>2</v>
      </c>
      <c r="D9" s="212" t="s">
        <v>3</v>
      </c>
      <c r="E9" s="212" t="s">
        <v>4</v>
      </c>
      <c r="F9" s="212" t="s">
        <v>5</v>
      </c>
      <c r="G9" s="212" t="s">
        <v>6</v>
      </c>
      <c r="H9" s="213" t="s">
        <v>9</v>
      </c>
      <c r="I9" s="241" t="s">
        <v>11</v>
      </c>
      <c r="J9" s="212" t="s">
        <v>13</v>
      </c>
      <c r="K9" s="214" t="s">
        <v>14</v>
      </c>
    </row>
    <row r="10" spans="1:11" s="151" customFormat="1" x14ac:dyDescent="0.25">
      <c r="A10" s="262">
        <v>1</v>
      </c>
      <c r="B10" s="219" t="s">
        <v>924</v>
      </c>
      <c r="C10" s="219" t="s">
        <v>2506</v>
      </c>
      <c r="D10" s="219" t="s">
        <v>51</v>
      </c>
      <c r="E10" s="219" t="s">
        <v>2627</v>
      </c>
      <c r="F10" s="219" t="s">
        <v>2463</v>
      </c>
      <c r="G10" s="219" t="s">
        <v>2464</v>
      </c>
      <c r="H10" s="216">
        <v>90000</v>
      </c>
      <c r="I10" s="243">
        <v>11082.94</v>
      </c>
      <c r="J10" s="221"/>
      <c r="K10" s="215">
        <f>H10-J10-I10</f>
        <v>78917.06</v>
      </c>
    </row>
    <row r="11" spans="1:11" s="151" customFormat="1" x14ac:dyDescent="0.25">
      <c r="A11" s="262">
        <v>2</v>
      </c>
      <c r="B11" s="219" t="s">
        <v>1907</v>
      </c>
      <c r="C11" s="219" t="s">
        <v>1908</v>
      </c>
      <c r="D11" s="219" t="s">
        <v>51</v>
      </c>
      <c r="E11" s="219" t="s">
        <v>2610</v>
      </c>
      <c r="F11" s="219" t="s">
        <v>2463</v>
      </c>
      <c r="G11" s="219" t="s">
        <v>2464</v>
      </c>
      <c r="H11" s="216">
        <v>40000</v>
      </c>
      <c r="I11" s="243">
        <v>797.25</v>
      </c>
      <c r="J11" s="221"/>
      <c r="K11" s="215">
        <f t="shared" ref="K11:K22" si="0">H11-J11-I11</f>
        <v>39202.75</v>
      </c>
    </row>
    <row r="12" spans="1:11" s="151" customFormat="1" x14ac:dyDescent="0.25">
      <c r="A12" s="262">
        <v>3</v>
      </c>
      <c r="B12" s="219" t="s">
        <v>2465</v>
      </c>
      <c r="C12" s="219" t="s">
        <v>2466</v>
      </c>
      <c r="D12" s="219" t="s">
        <v>51</v>
      </c>
      <c r="E12" s="219" t="s">
        <v>2046</v>
      </c>
      <c r="F12" s="219" t="s">
        <v>2463</v>
      </c>
      <c r="G12" s="219" t="s">
        <v>2464</v>
      </c>
      <c r="H12" s="216">
        <v>14300</v>
      </c>
      <c r="I12" s="243"/>
      <c r="J12" s="221">
        <v>0</v>
      </c>
      <c r="K12" s="215">
        <f t="shared" si="0"/>
        <v>14300</v>
      </c>
    </row>
    <row r="13" spans="1:11" s="151" customFormat="1" x14ac:dyDescent="0.25">
      <c r="A13" s="262">
        <v>4</v>
      </c>
      <c r="B13" s="219" t="s">
        <v>2467</v>
      </c>
      <c r="C13" s="219" t="s">
        <v>2468</v>
      </c>
      <c r="D13" s="219" t="s">
        <v>51</v>
      </c>
      <c r="E13" s="219" t="s">
        <v>2046</v>
      </c>
      <c r="F13" s="219" t="s">
        <v>2463</v>
      </c>
      <c r="G13" s="219" t="s">
        <v>2464</v>
      </c>
      <c r="H13" s="216">
        <v>14300</v>
      </c>
      <c r="I13" s="243"/>
      <c r="J13" s="221"/>
      <c r="K13" s="215">
        <f t="shared" si="0"/>
        <v>14300</v>
      </c>
    </row>
    <row r="14" spans="1:11" s="151" customFormat="1" x14ac:dyDescent="0.25">
      <c r="A14" s="262">
        <v>5</v>
      </c>
      <c r="B14" s="219" t="s">
        <v>1190</v>
      </c>
      <c r="C14" s="219" t="s">
        <v>2469</v>
      </c>
      <c r="D14" s="219" t="s">
        <v>51</v>
      </c>
      <c r="E14" s="219" t="s">
        <v>2046</v>
      </c>
      <c r="F14" s="219" t="s">
        <v>2463</v>
      </c>
      <c r="G14" s="219" t="s">
        <v>2464</v>
      </c>
      <c r="H14" s="216">
        <v>14300</v>
      </c>
      <c r="I14" s="243"/>
      <c r="J14" s="221"/>
      <c r="K14" s="215">
        <f t="shared" si="0"/>
        <v>14300</v>
      </c>
    </row>
    <row r="15" spans="1:11" s="151" customFormat="1" x14ac:dyDescent="0.25">
      <c r="A15" s="262">
        <v>6</v>
      </c>
      <c r="B15" s="219" t="s">
        <v>163</v>
      </c>
      <c r="C15" s="219" t="s">
        <v>2470</v>
      </c>
      <c r="D15" s="219" t="s">
        <v>51</v>
      </c>
      <c r="E15" s="219" t="s">
        <v>2046</v>
      </c>
      <c r="F15" s="219" t="s">
        <v>2463</v>
      </c>
      <c r="G15" s="219" t="s">
        <v>2464</v>
      </c>
      <c r="H15" s="216">
        <v>14300</v>
      </c>
      <c r="I15" s="243"/>
      <c r="J15" s="221">
        <v>0</v>
      </c>
      <c r="K15" s="215">
        <f t="shared" si="0"/>
        <v>14300</v>
      </c>
    </row>
    <row r="16" spans="1:11" s="151" customFormat="1" x14ac:dyDescent="0.25">
      <c r="A16" s="262">
        <v>7</v>
      </c>
      <c r="B16" s="219" t="s">
        <v>2471</v>
      </c>
      <c r="C16" s="219" t="s">
        <v>2472</v>
      </c>
      <c r="D16" s="219" t="s">
        <v>51</v>
      </c>
      <c r="E16" s="219" t="s">
        <v>2046</v>
      </c>
      <c r="F16" s="219" t="s">
        <v>2463</v>
      </c>
      <c r="G16" s="219" t="s">
        <v>2464</v>
      </c>
      <c r="H16" s="216">
        <v>23100</v>
      </c>
      <c r="I16" s="243"/>
      <c r="J16" s="221">
        <v>3949.87</v>
      </c>
      <c r="K16" s="215">
        <f t="shared" si="0"/>
        <v>19150.13</v>
      </c>
    </row>
    <row r="17" spans="1:11" s="151" customFormat="1" x14ac:dyDescent="0.25">
      <c r="A17" s="262">
        <v>8</v>
      </c>
      <c r="B17" s="219" t="s">
        <v>2473</v>
      </c>
      <c r="C17" s="219" t="s">
        <v>2474</v>
      </c>
      <c r="D17" s="219" t="s">
        <v>51</v>
      </c>
      <c r="E17" s="219" t="s">
        <v>2046</v>
      </c>
      <c r="F17" s="219" t="s">
        <v>2463</v>
      </c>
      <c r="G17" s="219" t="s">
        <v>2464</v>
      </c>
      <c r="H17" s="216">
        <v>14300</v>
      </c>
      <c r="I17" s="243"/>
      <c r="J17" s="221"/>
      <c r="K17" s="215">
        <f t="shared" si="0"/>
        <v>14300</v>
      </c>
    </row>
    <row r="18" spans="1:11" s="151" customFormat="1" x14ac:dyDescent="0.25">
      <c r="A18" s="262">
        <v>9</v>
      </c>
      <c r="B18" s="219" t="s">
        <v>2475</v>
      </c>
      <c r="C18" s="219" t="s">
        <v>2476</v>
      </c>
      <c r="D18" s="219" t="s">
        <v>51</v>
      </c>
      <c r="E18" s="219" t="s">
        <v>2046</v>
      </c>
      <c r="F18" s="219" t="s">
        <v>2463</v>
      </c>
      <c r="G18" s="219" t="s">
        <v>2464</v>
      </c>
      <c r="H18" s="216">
        <v>14300</v>
      </c>
      <c r="I18" s="243"/>
      <c r="J18" s="221"/>
      <c r="K18" s="215">
        <f t="shared" si="0"/>
        <v>14300</v>
      </c>
    </row>
    <row r="19" spans="1:11" s="151" customFormat="1" x14ac:dyDescent="0.25">
      <c r="A19" s="262">
        <v>10</v>
      </c>
      <c r="B19" s="219" t="s">
        <v>2477</v>
      </c>
      <c r="C19" s="219" t="s">
        <v>2478</v>
      </c>
      <c r="D19" s="219" t="s">
        <v>51</v>
      </c>
      <c r="E19" s="219" t="s">
        <v>2046</v>
      </c>
      <c r="F19" s="219" t="s">
        <v>2463</v>
      </c>
      <c r="G19" s="219" t="s">
        <v>2464</v>
      </c>
      <c r="H19" s="216">
        <v>14300</v>
      </c>
      <c r="I19" s="243"/>
      <c r="J19" s="221"/>
      <c r="K19" s="215">
        <f t="shared" si="0"/>
        <v>14300</v>
      </c>
    </row>
    <row r="20" spans="1:11" s="151" customFormat="1" x14ac:dyDescent="0.25">
      <c r="A20" s="262">
        <v>11</v>
      </c>
      <c r="B20" s="219" t="s">
        <v>2510</v>
      </c>
      <c r="C20" s="219" t="s">
        <v>2511</v>
      </c>
      <c r="D20" s="219" t="s">
        <v>51</v>
      </c>
      <c r="E20" s="219" t="s">
        <v>2046</v>
      </c>
      <c r="F20" s="219" t="s">
        <v>2463</v>
      </c>
      <c r="G20" s="219" t="s">
        <v>2464</v>
      </c>
      <c r="H20" s="216">
        <v>23100</v>
      </c>
      <c r="I20" s="243"/>
      <c r="J20" s="221"/>
      <c r="K20" s="215">
        <f t="shared" si="0"/>
        <v>23100</v>
      </c>
    </row>
    <row r="21" spans="1:11" s="151" customFormat="1" x14ac:dyDescent="0.25">
      <c r="A21" s="262">
        <v>12</v>
      </c>
      <c r="B21" s="219" t="s">
        <v>2556</v>
      </c>
      <c r="C21" s="219" t="s">
        <v>2557</v>
      </c>
      <c r="D21" s="219" t="s">
        <v>51</v>
      </c>
      <c r="E21" s="219" t="s">
        <v>2046</v>
      </c>
      <c r="F21" s="219" t="s">
        <v>2463</v>
      </c>
      <c r="G21" s="219" t="s">
        <v>2464</v>
      </c>
      <c r="H21" s="216">
        <v>14300</v>
      </c>
      <c r="I21" s="243"/>
      <c r="J21" s="221"/>
      <c r="K21" s="215">
        <f t="shared" si="0"/>
        <v>14300</v>
      </c>
    </row>
    <row r="22" spans="1:11" s="151" customFormat="1" x14ac:dyDescent="0.25">
      <c r="A22" s="262">
        <v>13</v>
      </c>
      <c r="B22" s="219" t="s">
        <v>2496</v>
      </c>
      <c r="C22" s="219" t="s">
        <v>2596</v>
      </c>
      <c r="D22" s="219" t="s">
        <v>38</v>
      </c>
      <c r="E22" s="219" t="s">
        <v>2046</v>
      </c>
      <c r="F22" s="219" t="s">
        <v>2463</v>
      </c>
      <c r="G22" s="219" t="s">
        <v>2464</v>
      </c>
      <c r="H22" s="216">
        <v>14300</v>
      </c>
      <c r="I22" s="243"/>
      <c r="J22" s="221"/>
      <c r="K22" s="215">
        <f t="shared" si="0"/>
        <v>14300</v>
      </c>
    </row>
    <row r="23" spans="1:11" s="151" customFormat="1" x14ac:dyDescent="0.25">
      <c r="A23" s="262">
        <v>14</v>
      </c>
      <c r="B23" s="219" t="s">
        <v>2628</v>
      </c>
      <c r="C23" s="219" t="s">
        <v>2629</v>
      </c>
      <c r="D23" s="219" t="s">
        <v>51</v>
      </c>
      <c r="E23" s="219" t="s">
        <v>2046</v>
      </c>
      <c r="F23" s="219" t="s">
        <v>2463</v>
      </c>
      <c r="G23" s="219" t="s">
        <v>2464</v>
      </c>
      <c r="H23" s="216">
        <v>14300</v>
      </c>
      <c r="I23" s="243"/>
      <c r="J23" s="221"/>
      <c r="K23" s="215">
        <f t="shared" ref="K23" si="1">H23-J23-I23</f>
        <v>14300</v>
      </c>
    </row>
    <row r="24" spans="1:11" s="151" customFormat="1" x14ac:dyDescent="0.25">
      <c r="A24" s="262">
        <v>15</v>
      </c>
      <c r="B24" s="219" t="s">
        <v>2669</v>
      </c>
      <c r="C24" s="219" t="s">
        <v>2675</v>
      </c>
      <c r="D24" s="219" t="s">
        <v>38</v>
      </c>
      <c r="E24" s="219" t="s">
        <v>2046</v>
      </c>
      <c r="F24" s="219" t="s">
        <v>2463</v>
      </c>
      <c r="G24" s="219" t="s">
        <v>2464</v>
      </c>
      <c r="H24" s="216">
        <v>14300</v>
      </c>
      <c r="I24" s="243"/>
      <c r="J24" s="221"/>
      <c r="K24" s="215">
        <f t="shared" ref="K24:K30" si="2">H24-J24-I24</f>
        <v>14300</v>
      </c>
    </row>
    <row r="25" spans="1:11" s="151" customFormat="1" x14ac:dyDescent="0.25">
      <c r="A25" s="262">
        <v>16</v>
      </c>
      <c r="B25" s="219" t="s">
        <v>2670</v>
      </c>
      <c r="C25" s="219" t="s">
        <v>2676</v>
      </c>
      <c r="D25" s="219" t="s">
        <v>51</v>
      </c>
      <c r="E25" s="219" t="s">
        <v>2597</v>
      </c>
      <c r="F25" s="219" t="s">
        <v>2463</v>
      </c>
      <c r="G25" s="219" t="s">
        <v>2464</v>
      </c>
      <c r="H25" s="216">
        <v>14300</v>
      </c>
      <c r="I25" s="243"/>
      <c r="J25" s="221"/>
      <c r="K25" s="215">
        <f t="shared" si="2"/>
        <v>14300</v>
      </c>
    </row>
    <row r="26" spans="1:11" s="151" customFormat="1" x14ac:dyDescent="0.25">
      <c r="A26" s="262">
        <v>17</v>
      </c>
      <c r="B26" s="219" t="s">
        <v>2671</v>
      </c>
      <c r="C26" s="219" t="s">
        <v>2677</v>
      </c>
      <c r="D26" s="219" t="s">
        <v>51</v>
      </c>
      <c r="E26" s="219" t="s">
        <v>2046</v>
      </c>
      <c r="F26" s="219" t="s">
        <v>2463</v>
      </c>
      <c r="G26" s="219" t="s">
        <v>2464</v>
      </c>
      <c r="H26" s="216">
        <v>14300</v>
      </c>
      <c r="I26" s="243"/>
      <c r="J26" s="221"/>
      <c r="K26" s="215">
        <f t="shared" si="2"/>
        <v>14300</v>
      </c>
    </row>
    <row r="27" spans="1:11" s="151" customFormat="1" x14ac:dyDescent="0.25">
      <c r="A27" s="262">
        <v>18</v>
      </c>
      <c r="B27" s="219" t="s">
        <v>2843</v>
      </c>
      <c r="C27" s="219" t="s">
        <v>2678</v>
      </c>
      <c r="D27" s="219" t="s">
        <v>51</v>
      </c>
      <c r="E27" s="219" t="s">
        <v>2046</v>
      </c>
      <c r="F27" s="219" t="s">
        <v>2463</v>
      </c>
      <c r="G27" s="219" t="s">
        <v>2464</v>
      </c>
      <c r="H27" s="216">
        <v>14300</v>
      </c>
      <c r="I27" s="243"/>
      <c r="J27" s="221"/>
      <c r="K27" s="215">
        <f t="shared" si="2"/>
        <v>14300</v>
      </c>
    </row>
    <row r="28" spans="1:11" s="151" customFormat="1" x14ac:dyDescent="0.25">
      <c r="A28" s="262">
        <v>19</v>
      </c>
      <c r="B28" s="219" t="s">
        <v>2672</v>
      </c>
      <c r="C28" s="219" t="s">
        <v>2679</v>
      </c>
      <c r="D28" s="219" t="s">
        <v>51</v>
      </c>
      <c r="E28" s="219" t="s">
        <v>2046</v>
      </c>
      <c r="F28" s="219" t="s">
        <v>2463</v>
      </c>
      <c r="G28" s="219" t="s">
        <v>2464</v>
      </c>
      <c r="H28" s="216">
        <v>14300</v>
      </c>
      <c r="I28" s="243"/>
      <c r="J28" s="221"/>
      <c r="K28" s="215">
        <f t="shared" si="2"/>
        <v>14300</v>
      </c>
    </row>
    <row r="29" spans="1:11" s="151" customFormat="1" x14ac:dyDescent="0.25">
      <c r="A29" s="262">
        <v>20</v>
      </c>
      <c r="B29" s="219" t="s">
        <v>2673</v>
      </c>
      <c r="C29" s="219" t="s">
        <v>2680</v>
      </c>
      <c r="D29" s="219" t="s">
        <v>38</v>
      </c>
      <c r="E29" s="219" t="s">
        <v>2046</v>
      </c>
      <c r="F29" s="219" t="s">
        <v>2463</v>
      </c>
      <c r="G29" s="219" t="s">
        <v>2464</v>
      </c>
      <c r="H29" s="216">
        <v>10000</v>
      </c>
      <c r="I29" s="243"/>
      <c r="J29" s="221"/>
      <c r="K29" s="215">
        <f t="shared" si="2"/>
        <v>10000</v>
      </c>
    </row>
    <row r="30" spans="1:11" s="151" customFormat="1" x14ac:dyDescent="0.25">
      <c r="A30" s="262">
        <v>21</v>
      </c>
      <c r="B30" s="219" t="s">
        <v>2674</v>
      </c>
      <c r="C30" s="219" t="s">
        <v>2681</v>
      </c>
      <c r="D30" s="219" t="s">
        <v>38</v>
      </c>
      <c r="E30" s="219" t="s">
        <v>2046</v>
      </c>
      <c r="F30" s="219" t="s">
        <v>2463</v>
      </c>
      <c r="G30" s="219" t="s">
        <v>2464</v>
      </c>
      <c r="H30" s="216">
        <v>10000</v>
      </c>
      <c r="I30" s="243"/>
      <c r="J30" s="221"/>
      <c r="K30" s="215">
        <f t="shared" si="2"/>
        <v>10000</v>
      </c>
    </row>
    <row r="31" spans="1:11" s="151" customFormat="1" x14ac:dyDescent="0.25">
      <c r="A31" s="262">
        <v>22</v>
      </c>
      <c r="B31" s="219" t="s">
        <v>2757</v>
      </c>
      <c r="C31" s="219" t="s">
        <v>2758</v>
      </c>
      <c r="D31" s="219" t="s">
        <v>51</v>
      </c>
      <c r="E31" s="219" t="s">
        <v>2046</v>
      </c>
      <c r="F31" s="219" t="s">
        <v>2463</v>
      </c>
      <c r="G31" s="219" t="s">
        <v>2464</v>
      </c>
      <c r="H31" s="216">
        <v>20000</v>
      </c>
      <c r="I31" s="243"/>
      <c r="J31" s="221"/>
      <c r="K31" s="215">
        <f t="shared" ref="K31:K50" si="3">H31-J31-I31</f>
        <v>20000</v>
      </c>
    </row>
    <row r="32" spans="1:11" s="151" customFormat="1" x14ac:dyDescent="0.25">
      <c r="A32" s="262">
        <v>23</v>
      </c>
      <c r="B32" s="219" t="s">
        <v>2759</v>
      </c>
      <c r="C32" s="219" t="s">
        <v>2760</v>
      </c>
      <c r="D32" s="219" t="s">
        <v>51</v>
      </c>
      <c r="E32" s="219" t="s">
        <v>2046</v>
      </c>
      <c r="F32" s="219" t="s">
        <v>2463</v>
      </c>
      <c r="G32" s="219" t="s">
        <v>2464</v>
      </c>
      <c r="H32" s="216">
        <v>14300</v>
      </c>
      <c r="I32" s="243"/>
      <c r="J32" s="221"/>
      <c r="K32" s="215">
        <f t="shared" si="3"/>
        <v>14300</v>
      </c>
    </row>
    <row r="33" spans="1:11" s="151" customFormat="1" x14ac:dyDescent="0.25">
      <c r="A33" s="262">
        <v>24</v>
      </c>
      <c r="B33" s="219" t="s">
        <v>2761</v>
      </c>
      <c r="C33" s="219" t="s">
        <v>2762</v>
      </c>
      <c r="D33" s="219" t="s">
        <v>51</v>
      </c>
      <c r="E33" s="219" t="s">
        <v>2046</v>
      </c>
      <c r="F33" s="219" t="s">
        <v>2463</v>
      </c>
      <c r="G33" s="219" t="s">
        <v>2464</v>
      </c>
      <c r="H33" s="216">
        <v>14300</v>
      </c>
      <c r="I33" s="243"/>
      <c r="J33" s="221"/>
      <c r="K33" s="215">
        <f t="shared" si="3"/>
        <v>14300</v>
      </c>
    </row>
    <row r="34" spans="1:11" s="151" customFormat="1" x14ac:dyDescent="0.25">
      <c r="A34" s="262">
        <v>25</v>
      </c>
      <c r="B34" s="219" t="s">
        <v>2630</v>
      </c>
      <c r="C34" s="219" t="s">
        <v>2951</v>
      </c>
      <c r="D34" s="219" t="s">
        <v>51</v>
      </c>
      <c r="E34" s="219" t="s">
        <v>2046</v>
      </c>
      <c r="F34" s="219" t="s">
        <v>2463</v>
      </c>
      <c r="G34" s="219" t="s">
        <v>2464</v>
      </c>
      <c r="H34" s="216">
        <v>14300</v>
      </c>
      <c r="I34" s="243"/>
      <c r="J34" s="221"/>
      <c r="K34" s="215">
        <f t="shared" si="3"/>
        <v>14300</v>
      </c>
    </row>
    <row r="35" spans="1:11" s="151" customFormat="1" x14ac:dyDescent="0.25">
      <c r="A35" s="262">
        <v>26</v>
      </c>
      <c r="B35" s="219" t="s">
        <v>2805</v>
      </c>
      <c r="C35" s="219" t="s">
        <v>2806</v>
      </c>
      <c r="D35" s="219" t="s">
        <v>51</v>
      </c>
      <c r="E35" s="219" t="s">
        <v>2807</v>
      </c>
      <c r="F35" s="219" t="s">
        <v>2463</v>
      </c>
      <c r="G35" s="219" t="s">
        <v>2464</v>
      </c>
      <c r="H35" s="216">
        <v>30000</v>
      </c>
      <c r="I35" s="243"/>
      <c r="J35" s="221"/>
      <c r="K35" s="215">
        <f t="shared" si="3"/>
        <v>30000</v>
      </c>
    </row>
    <row r="36" spans="1:11" s="151" customFormat="1" x14ac:dyDescent="0.25">
      <c r="A36" s="262">
        <v>27</v>
      </c>
      <c r="B36" s="219" t="s">
        <v>2763</v>
      </c>
      <c r="C36" s="219" t="s">
        <v>2764</v>
      </c>
      <c r="D36" s="219" t="s">
        <v>51</v>
      </c>
      <c r="E36" s="219" t="s">
        <v>2046</v>
      </c>
      <c r="F36" s="219" t="s">
        <v>2463</v>
      </c>
      <c r="G36" s="219" t="s">
        <v>2464</v>
      </c>
      <c r="H36" s="216">
        <v>14300</v>
      </c>
      <c r="I36" s="243"/>
      <c r="J36" s="221"/>
      <c r="K36" s="215">
        <f t="shared" si="3"/>
        <v>14300</v>
      </c>
    </row>
    <row r="37" spans="1:11" s="151" customFormat="1" x14ac:dyDescent="0.25">
      <c r="A37" s="262">
        <v>28</v>
      </c>
      <c r="B37" s="219" t="s">
        <v>2844</v>
      </c>
      <c r="C37" s="219" t="s">
        <v>2845</v>
      </c>
      <c r="D37" s="219" t="s">
        <v>38</v>
      </c>
      <c r="E37" s="219" t="s">
        <v>2046</v>
      </c>
      <c r="F37" s="219" t="s">
        <v>1940</v>
      </c>
      <c r="G37" s="219" t="s">
        <v>2464</v>
      </c>
      <c r="H37" s="216">
        <v>10000</v>
      </c>
      <c r="I37" s="243"/>
      <c r="J37" s="221"/>
      <c r="K37" s="215">
        <f t="shared" si="3"/>
        <v>10000</v>
      </c>
    </row>
    <row r="38" spans="1:11" s="151" customFormat="1" x14ac:dyDescent="0.25">
      <c r="A38" s="262">
        <v>29</v>
      </c>
      <c r="B38" s="219" t="s">
        <v>2846</v>
      </c>
      <c r="C38" s="219" t="s">
        <v>2847</v>
      </c>
      <c r="D38" s="219" t="s">
        <v>51</v>
      </c>
      <c r="E38" s="219" t="s">
        <v>2046</v>
      </c>
      <c r="F38" s="219" t="s">
        <v>2463</v>
      </c>
      <c r="G38" s="219" t="s">
        <v>2464</v>
      </c>
      <c r="H38" s="216">
        <v>14300</v>
      </c>
      <c r="I38" s="243"/>
      <c r="J38" s="221"/>
      <c r="K38" s="215">
        <f t="shared" si="3"/>
        <v>14300</v>
      </c>
    </row>
    <row r="39" spans="1:11" s="151" customFormat="1" x14ac:dyDescent="0.25">
      <c r="A39" s="262">
        <v>30</v>
      </c>
      <c r="B39" s="219" t="s">
        <v>2848</v>
      </c>
      <c r="C39" s="219" t="s">
        <v>2849</v>
      </c>
      <c r="D39" s="219" t="s">
        <v>38</v>
      </c>
      <c r="E39" s="219" t="s">
        <v>2046</v>
      </c>
      <c r="F39" s="219" t="s">
        <v>2463</v>
      </c>
      <c r="G39" s="219" t="s">
        <v>2464</v>
      </c>
      <c r="H39" s="216">
        <v>14300</v>
      </c>
      <c r="I39" s="243"/>
      <c r="J39" s="221"/>
      <c r="K39" s="215">
        <f t="shared" si="3"/>
        <v>14300</v>
      </c>
    </row>
    <row r="40" spans="1:11" s="151" customFormat="1" x14ac:dyDescent="0.25">
      <c r="A40" s="262">
        <v>31</v>
      </c>
      <c r="B40" s="219" t="s">
        <v>2850</v>
      </c>
      <c r="C40" s="219" t="s">
        <v>2851</v>
      </c>
      <c r="D40" s="219" t="s">
        <v>51</v>
      </c>
      <c r="E40" s="219" t="s">
        <v>2046</v>
      </c>
      <c r="F40" s="219" t="s">
        <v>2463</v>
      </c>
      <c r="G40" s="219" t="s">
        <v>2464</v>
      </c>
      <c r="H40" s="216">
        <v>14300</v>
      </c>
      <c r="I40" s="243"/>
      <c r="J40" s="221"/>
      <c r="K40" s="215">
        <f t="shared" si="3"/>
        <v>14300</v>
      </c>
    </row>
    <row r="41" spans="1:11" s="151" customFormat="1" x14ac:dyDescent="0.25">
      <c r="A41" s="262">
        <v>32</v>
      </c>
      <c r="B41" s="219" t="s">
        <v>2852</v>
      </c>
      <c r="C41" s="219" t="s">
        <v>2853</v>
      </c>
      <c r="D41" s="219" t="s">
        <v>51</v>
      </c>
      <c r="E41" s="219" t="s">
        <v>2046</v>
      </c>
      <c r="F41" s="219" t="s">
        <v>2463</v>
      </c>
      <c r="G41" s="219" t="s">
        <v>2464</v>
      </c>
      <c r="H41" s="216">
        <v>14300</v>
      </c>
      <c r="I41" s="243"/>
      <c r="J41" s="221"/>
      <c r="K41" s="215">
        <f t="shared" si="3"/>
        <v>14300</v>
      </c>
    </row>
    <row r="42" spans="1:11" s="151" customFormat="1" x14ac:dyDescent="0.25">
      <c r="A42" s="262">
        <v>33</v>
      </c>
      <c r="B42" s="219" t="s">
        <v>2854</v>
      </c>
      <c r="C42" s="219" t="s">
        <v>2855</v>
      </c>
      <c r="D42" s="219" t="s">
        <v>38</v>
      </c>
      <c r="E42" s="219" t="s">
        <v>2046</v>
      </c>
      <c r="F42" s="219" t="s">
        <v>2463</v>
      </c>
      <c r="G42" s="219" t="s">
        <v>2464</v>
      </c>
      <c r="H42" s="216">
        <v>14300</v>
      </c>
      <c r="I42" s="243"/>
      <c r="J42" s="221"/>
      <c r="K42" s="215">
        <f t="shared" si="3"/>
        <v>14300</v>
      </c>
    </row>
    <row r="43" spans="1:11" s="151" customFormat="1" x14ac:dyDescent="0.25">
      <c r="A43" s="262">
        <v>34</v>
      </c>
      <c r="B43" s="219" t="s">
        <v>2856</v>
      </c>
      <c r="C43" s="219" t="s">
        <v>2857</v>
      </c>
      <c r="D43" s="219" t="s">
        <v>51</v>
      </c>
      <c r="E43" s="219" t="s">
        <v>2046</v>
      </c>
      <c r="F43" s="219" t="s">
        <v>2463</v>
      </c>
      <c r="G43" s="219" t="s">
        <v>2464</v>
      </c>
      <c r="H43" s="216">
        <v>23100</v>
      </c>
      <c r="I43" s="243"/>
      <c r="J43" s="221"/>
      <c r="K43" s="215">
        <f t="shared" si="3"/>
        <v>23100</v>
      </c>
    </row>
    <row r="44" spans="1:11" s="151" customFormat="1" x14ac:dyDescent="0.25">
      <c r="A44" s="262">
        <v>35</v>
      </c>
      <c r="B44" s="219" t="s">
        <v>2858</v>
      </c>
      <c r="C44" s="219" t="s">
        <v>2859</v>
      </c>
      <c r="D44" s="219" t="s">
        <v>51</v>
      </c>
      <c r="E44" s="219" t="s">
        <v>2046</v>
      </c>
      <c r="F44" s="219" t="s">
        <v>2463</v>
      </c>
      <c r="G44" s="219" t="s">
        <v>2464</v>
      </c>
      <c r="H44" s="216">
        <v>14300</v>
      </c>
      <c r="I44" s="243"/>
      <c r="J44" s="221"/>
      <c r="K44" s="215">
        <f t="shared" si="3"/>
        <v>14300</v>
      </c>
    </row>
    <row r="45" spans="1:11" s="151" customFormat="1" x14ac:dyDescent="0.25">
      <c r="A45" s="262">
        <v>36</v>
      </c>
      <c r="B45" s="219" t="s">
        <v>1156</v>
      </c>
      <c r="C45" s="219" t="s">
        <v>2860</v>
      </c>
      <c r="D45" s="219" t="s">
        <v>51</v>
      </c>
      <c r="E45" s="219" t="s">
        <v>2046</v>
      </c>
      <c r="F45" s="219" t="s">
        <v>2463</v>
      </c>
      <c r="G45" s="219" t="s">
        <v>2464</v>
      </c>
      <c r="H45" s="216">
        <v>14300</v>
      </c>
      <c r="I45" s="243"/>
      <c r="J45" s="221"/>
      <c r="K45" s="215">
        <f t="shared" si="3"/>
        <v>14300</v>
      </c>
    </row>
    <row r="46" spans="1:11" s="151" customFormat="1" x14ac:dyDescent="0.25">
      <c r="A46" s="262">
        <v>37</v>
      </c>
      <c r="B46" s="219" t="s">
        <v>2861</v>
      </c>
      <c r="C46" s="219" t="s">
        <v>2862</v>
      </c>
      <c r="D46" s="219" t="s">
        <v>51</v>
      </c>
      <c r="E46" s="219" t="s">
        <v>2046</v>
      </c>
      <c r="F46" s="219" t="s">
        <v>2463</v>
      </c>
      <c r="G46" s="219" t="s">
        <v>2464</v>
      </c>
      <c r="H46" s="216">
        <v>14300</v>
      </c>
      <c r="I46" s="243"/>
      <c r="J46" s="221"/>
      <c r="K46" s="215">
        <f t="shared" si="3"/>
        <v>14300</v>
      </c>
    </row>
    <row r="47" spans="1:11" s="151" customFormat="1" x14ac:dyDescent="0.25">
      <c r="A47" s="262">
        <v>38</v>
      </c>
      <c r="B47" s="219" t="s">
        <v>2968</v>
      </c>
      <c r="C47" s="219" t="s">
        <v>2969</v>
      </c>
      <c r="D47" s="219" t="s">
        <v>51</v>
      </c>
      <c r="E47" s="219" t="s">
        <v>2046</v>
      </c>
      <c r="F47" s="219" t="s">
        <v>2463</v>
      </c>
      <c r="G47" s="219" t="s">
        <v>2464</v>
      </c>
      <c r="H47" s="216">
        <v>14300</v>
      </c>
      <c r="I47" s="243"/>
      <c r="J47" s="221"/>
      <c r="K47" s="215">
        <f t="shared" si="3"/>
        <v>14300</v>
      </c>
    </row>
    <row r="48" spans="1:11" s="151" customFormat="1" x14ac:dyDescent="0.25">
      <c r="A48" s="262">
        <v>39</v>
      </c>
      <c r="B48" s="219" t="s">
        <v>2970</v>
      </c>
      <c r="C48" s="219" t="s">
        <v>2971</v>
      </c>
      <c r="D48" s="219" t="s">
        <v>51</v>
      </c>
      <c r="E48" s="219" t="s">
        <v>2046</v>
      </c>
      <c r="F48" s="219" t="s">
        <v>2463</v>
      </c>
      <c r="G48" s="219" t="s">
        <v>2464</v>
      </c>
      <c r="H48" s="216">
        <v>14300</v>
      </c>
      <c r="I48" s="243"/>
      <c r="J48" s="221"/>
      <c r="K48" s="215">
        <f t="shared" si="3"/>
        <v>14300</v>
      </c>
    </row>
    <row r="49" spans="1:11" s="151" customFormat="1" x14ac:dyDescent="0.25">
      <c r="A49" s="262">
        <v>40</v>
      </c>
      <c r="B49" s="219" t="s">
        <v>2972</v>
      </c>
      <c r="C49" s="219" t="s">
        <v>2973</v>
      </c>
      <c r="D49" s="219" t="s">
        <v>51</v>
      </c>
      <c r="E49" s="219" t="s">
        <v>2046</v>
      </c>
      <c r="F49" s="219" t="s">
        <v>2463</v>
      </c>
      <c r="G49" s="219" t="s">
        <v>2464</v>
      </c>
      <c r="H49" s="216">
        <v>14300</v>
      </c>
      <c r="I49" s="243"/>
      <c r="J49" s="221"/>
      <c r="K49" s="215">
        <f t="shared" si="3"/>
        <v>14300</v>
      </c>
    </row>
    <row r="50" spans="1:11" s="151" customFormat="1" x14ac:dyDescent="0.25">
      <c r="A50" s="262">
        <v>41</v>
      </c>
      <c r="B50" s="219" t="s">
        <v>2974</v>
      </c>
      <c r="C50" s="219" t="s">
        <v>2975</v>
      </c>
      <c r="D50" s="219" t="s">
        <v>51</v>
      </c>
      <c r="E50" s="219" t="s">
        <v>2046</v>
      </c>
      <c r="F50" s="219" t="s">
        <v>2463</v>
      </c>
      <c r="G50" s="219" t="s">
        <v>2464</v>
      </c>
      <c r="H50" s="216">
        <v>14300</v>
      </c>
      <c r="I50" s="243"/>
      <c r="J50" s="221"/>
      <c r="K50" s="215">
        <f t="shared" si="3"/>
        <v>14300</v>
      </c>
    </row>
    <row r="51" spans="1:11" s="151" customFormat="1" ht="15.75" thickBot="1" x14ac:dyDescent="0.3">
      <c r="A51" s="217"/>
      <c r="B51" s="218"/>
      <c r="C51" s="218"/>
      <c r="D51" s="218"/>
      <c r="E51" s="218"/>
      <c r="F51" s="218"/>
      <c r="G51" s="218"/>
      <c r="H51" s="258">
        <f>SUM(H10:H50)</f>
        <v>722600</v>
      </c>
      <c r="I51" s="258">
        <f>SUM(I10:I44)</f>
        <v>11880.19</v>
      </c>
      <c r="J51" s="258">
        <f>SUM(J10:J44)</f>
        <v>3949.87</v>
      </c>
      <c r="K51" s="258">
        <f>SUM(K10:K50)</f>
        <v>706769.94</v>
      </c>
    </row>
    <row r="52" spans="1:11" ht="15.75" thickTop="1" x14ac:dyDescent="0.25"/>
    <row r="54" spans="1:11" x14ac:dyDescent="0.25">
      <c r="E54" s="267" t="s">
        <v>2991</v>
      </c>
    </row>
    <row r="55" spans="1:11" x14ac:dyDescent="0.25">
      <c r="E55" s="266" t="s">
        <v>2992</v>
      </c>
    </row>
  </sheetData>
  <protectedRanges>
    <protectedRange sqref="B25" name="Rango1_1_3_4_2_1_2"/>
    <protectedRange sqref="C25" name="Rango1_1_3_4_2_1_3"/>
  </protectedRanges>
  <autoFilter ref="A9:K51" xr:uid="{00000000-0001-0000-0200-000000000000}"/>
  <mergeCells count="3">
    <mergeCell ref="A2:K2"/>
    <mergeCell ref="A3:K3"/>
    <mergeCell ref="A4:K4"/>
  </mergeCells>
  <phoneticPr fontId="30" type="noConversion"/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CONTRATADO</vt:lpstr>
      <vt:lpstr>CONTRATADOS</vt:lpstr>
      <vt:lpstr>MILIARES</vt:lpstr>
      <vt:lpstr>CONTRATADO!Área_de_impresión</vt:lpstr>
      <vt:lpstr>CONTRATADOS!Área_de_impresión</vt:lpstr>
      <vt:lpstr>CONTRATADO!Títulos_a_imprimir</vt:lpstr>
      <vt:lpstr>CONTRATADOS!Títulos_a_imprimir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2025-10-15T17:14:01Z</cp:lastPrinted>
  <dcterms:created xsi:type="dcterms:W3CDTF">2021-08-02T18:00:09Z</dcterms:created>
  <dcterms:modified xsi:type="dcterms:W3CDTF">2025-10-15T18:32:44Z</dcterms:modified>
</cp:coreProperties>
</file>