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5 - May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MILITAR!$A$2:$J$42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8" i="3"/>
  <c r="J30" i="3" l="1"/>
  <c r="I40" i="3" l="1"/>
  <c r="H40" i="3"/>
  <c r="J37" i="3"/>
  <c r="J36" i="3"/>
  <c r="J35" i="3"/>
  <c r="J34" i="3"/>
  <c r="J33" i="3"/>
  <c r="J32" i="3"/>
  <c r="J31" i="3"/>
  <c r="J29" i="3"/>
  <c r="J38" i="3"/>
  <c r="J28" i="3"/>
  <c r="J27" i="3"/>
  <c r="J26" i="3"/>
  <c r="J25" i="3"/>
  <c r="J24" i="3"/>
  <c r="J23" i="3"/>
  <c r="J22" i="3"/>
  <c r="J21" i="3"/>
  <c r="J20" i="3"/>
  <c r="J19" i="3"/>
  <c r="J18" i="3"/>
  <c r="J10" i="3"/>
  <c r="J9" i="3"/>
  <c r="J17" i="3"/>
  <c r="J16" i="3"/>
  <c r="J15" i="3"/>
  <c r="J8" i="3"/>
  <c r="J14" i="3"/>
  <c r="J13" i="3"/>
  <c r="J12" i="3"/>
  <c r="J11" i="3"/>
  <c r="J7" i="3"/>
  <c r="J40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<sst xmlns="http://schemas.openxmlformats.org/spreadsheetml/2006/main" count="6849" uniqueCount="2518">
  <si>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</si>
  <si>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</si>
  <si>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</si>
  <si>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</si>
  <si>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</si>
  <si>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</si>
  <si>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</si>
  <si>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</si>
  <si>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</si>
  <si>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</si>
  <si>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</si>
  <si>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</si>
  <si>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</si>
  <si>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</si>
  <si>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</si>
  <si>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</si>
  <si>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</si>
  <si>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</si>
  <si>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</si>
  <si>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</si>
  <si>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</si>
  <si>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</si>
  <si>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</si>
  <si>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</si>
  <si>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</si>
  <si>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</si>
  <si>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</si>
  <si>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</si>
  <si>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</si>
  <si>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</si>
  <si>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</si>
  <si>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</si>
  <si>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</si>
  <si>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</si>
  <si>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</si>
  <si>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</si>
  <si>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</si>
  <si>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</si>
  <si>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</si>
  <si>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</si>
  <si>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</si>
  <si>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</si>
  <si>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</si>
  <si>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</si>
  <si>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</si>
  <si>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</si>
  <si>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</si>
  <si>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</si>
  <si>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</si>
  <si>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</si>
  <si>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</si>
  <si>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</si>
  <si>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</si>
  <si>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</si>
  <si>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</si>
  <si>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</si>
  <si>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</si>
  <si>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</si>
  <si>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</si>
  <si>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</si>
  <si>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</si>
  <si>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</si>
  <si>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</si>
  <si>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</si>
  <si>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</si>
  <si>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</si>
  <si>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</si>
  <si>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</si>
  <si>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</si>
  <si>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</si>
  <si>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</si>
  <si>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</si>
  <si>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</si>
  <si>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</si>
  <si>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</si>
  <si>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</si>
  <si>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</si>
  <si>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</si>
  <si>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</si>
  <si>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</si>
  <si>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</si>
  <si>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</si>
  <si>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</si>
  <si>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</si>
  <si>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</si>
  <si>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</si>
  <si>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</si>
  <si>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</si>
  <si>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</si>
  <si>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</si>
  <si>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</si>
  <si>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</si>
  <si>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</si>
  <si>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</si>
  <si>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</si>
  <si>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</si>
  <si>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</si>
  <si>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</si>
  <si>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</si>
  <si>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</si>
  <si>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</si>
  <si>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</si>
  <si>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</si>
  <si>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</si>
  <si>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</si>
  <si>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</si>
  <si>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</si>
  <si>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</si>
  <si>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</si>
  <si>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</si>
  <si>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</si>
  <si>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</si>
  <si>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</si>
  <si>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</si>
  <si>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</si>
  <si>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</si>
  <si>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</si>
  <si>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</si>
  <si>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</si>
  <si>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</si>
  <si>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</si>
  <si>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</si>
  <si>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</si>
  <si>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</si>
  <si>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</si>
  <si>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</si>
  <si>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</si>
  <si>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</si>
  <si>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</si>
  <si>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</si>
  <si>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</si>
  <si>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</si>
  <si>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</si>
  <si>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</si>
  <si>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</si>
  <si>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</si>
  <si>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</si>
  <si>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</si>
  <si>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</si>
  <si>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</si>
  <si>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</si>
  <si>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</si>
  <si>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</si>
  <si>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</si>
  <si>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</si>
  <si>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</si>
  <si>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</si>
  <si>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</si>
  <si>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</si>
  <si>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</si>
  <si>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</si>
  <si>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</si>
  <si>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</si>
  <si>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</si>
  <si>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</si>
  <si>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</si>
  <si>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</si>
  <si>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</si>
  <si>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</si>
  <si>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</si>
  <si>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</si>
  <si>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</si>
  <si>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</si>
  <si>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</si>
  <si>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</si>
  <si>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</si>
  <si>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</si>
  <si>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</si>
  <si>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</si>
  <si>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</si>
  <si>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</si>
  <si>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</si>
  <si>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</si>
  <si>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</si>
  <si>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</si>
  <si>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</si>
  <si>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</si>
  <si>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</si>
  <si>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</si>
  <si>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</si>
  <si>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</si>
  <si>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</si>
  <si>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</si>
  <si>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</si>
  <si>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</si>
  <si>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</si>
  <si>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</si>
  <si>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</si>
  <si>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</si>
  <si>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</si>
  <si>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</si>
  <si>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</si>
  <si>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</si>
  <si>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</si>
  <si>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</si>
  <si>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</si>
  <si>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</si>
  <si>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</si>
  <si>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</si>
  <si>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</si>
  <si>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</si>
  <si>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</si>
  <si>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</si>
  <si>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</si>
  <si>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</si>
  <si>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</si>
  <si>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</si>
  <si>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</si>
  <si>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</si>
  <si>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</si>
  <si>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</si>
  <si>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</si>
  <si>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</si>
  <si>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</si>
  <si>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</si>
  <si>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</si>
  <si>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</si>
  <si>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</si>
  <si>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</si>
  <si>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</si>
  <si>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</si>
  <si>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</si>
  <si>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</si>
  <si>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</si>
  <si>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</si>
  <si>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</si>
  <si>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</si>
  <si>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</si>
  <si>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</si>
  <si>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</si>
  <si>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</si>
  <si>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</si>
  <si>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</si>
  <si>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</si>
  <si>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</si>
  <si>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</si>
  <si>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</si>
  <si>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</si>
  <si>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</si>
  <si>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</si>
  <si>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</si>
  <si>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</si>
  <si>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</si>
  <si>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</si>
  <si>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</si>
  <si>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</si>
  <si>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</si>
  <si>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</si>
  <si>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</si>
  <si>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</si>
  <si>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</si>
  <si>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</si>
  <si>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</si>
  <si>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</si>
  <si>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</si>
  <si>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</si>
  <si>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</si>
  <si>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</si>
  <si>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</si>
  <si>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</si>
  <si>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</si>
  <si>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</si>
  <si>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</si>
  <si>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</si>
  <si>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</si>
  <si>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</si>
  <si>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</si>
  <si>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</si>
  <si>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</si>
  <si>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</si>
  <si>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</si>
  <si>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</si>
  <si>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</si>
  <si>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</si>
  <si>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</si>
  <si>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</si>
  <si>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</si>
  <si>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</si>
  <si>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</si>
  <si>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</si>
  <si>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</si>
  <si>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</si>
  <si>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</si>
  <si>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</si>
  <si>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</si>
  <si>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</si>
  <si>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</si>
  <si>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</si>
  <si>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</si>
  <si>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</si>
  <si>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</si>
  <si>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</si>
  <si>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</si>
  <si>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</si>
  <si>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</si>
  <si>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</si>
  <si>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</si>
  <si>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</si>
  <si>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</si>
  <si>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</si>
  <si>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</si>
  <si>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</si>
  <si>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</si>
  <si>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</si>
  <si>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</si>
  <si>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</si>
  <si>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</si>
  <si>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</si>
  <si>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</si>
  <si>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</si>
  <si>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</si>
  <si>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</si>
  <si>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</si>
  <si>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</si>
  <si>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</si>
  <si>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</si>
  <si>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</si>
  <si>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</si>
  <si>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</si>
  <si>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</si>
  <si>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</si>
  <si>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</si>
  <si>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</si>
  <si>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</si>
  <si>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</si>
  <si>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</si>
  <si>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</si>
  <si>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</si>
  <si>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</si>
  <si>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</si>
  <si>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</si>
  <si>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</si>
  <si>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</si>
  <si>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</si>
  <si>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</si>
  <si>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</si>
  <si>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</si>
  <si>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</si>
  <si>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</si>
  <si>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</si>
  <si>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</si>
  <si>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</si>
  <si>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</si>
  <si>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</si>
  <si>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</si>
  <si>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</si>
  <si>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</si>
  <si>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</si>
  <si>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</si>
  <si>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</si>
  <si>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</si>
  <si>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</si>
  <si>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</si>
  <si>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</si>
  <si>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</si>
  <si>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</si>
  <si>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</si>
  <si>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</si>
  <si>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</si>
  <si>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</si>
  <si>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</si>
  <si>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</si>
  <si>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</si>
  <si>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</si>
  <si>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</si>
  <si>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</si>
  <si>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</si>
  <si>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</si>
  <si>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</si>
  <si>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</si>
  <si>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</si>
  <si>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</si>
  <si>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</si>
  <si>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</si>
  <si>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</si>
  <si>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</si>
  <si>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</si>
  <si>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</si>
  <si>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</si>
  <si>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</si>
  <si>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</si>
  <si>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</si>
  <si>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</si>
  <si>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</si>
  <si>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</si>
  <si>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</si>
  <si>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</si>
  <si>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</si>
  <si>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</si>
  <si>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</si>
  <si>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</si>
  <si>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</si>
  <si>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</si>
  <si>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</si>
  <si>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</si>
  <si>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</si>
  <si>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</si>
  <si>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</si>
  <si>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</si>
  <si>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</si>
  <si>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</si>
  <si>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</si>
  <si>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</si>
  <si>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</si>
  <si>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</si>
  <si>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</si>
  <si>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</si>
  <si>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</si>
  <si>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</si>
  <si>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</si>
  <si>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</si>
  <si>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</si>
  <si>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</si>
  <si>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</si>
  <si>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</si>
  <si>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</si>
  <si>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</si>
  <si>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</si>
  <si>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</si>
  <si>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</si>
  <si>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</si>
  <si>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</si>
  <si>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</si>
  <si>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</si>
  <si>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</si>
  <si>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</si>
  <si>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</si>
  <si>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</si>
  <si>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</si>
  <si>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</si>
  <si>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</si>
  <si>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</si>
  <si>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</si>
  <si>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</si>
  <si>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</si>
  <si>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</si>
  <si>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</si>
  <si>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</si>
  <si>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</si>
  <si>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</si>
  <si>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</si>
  <si>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</si>
  <si>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</si>
  <si>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</si>
  <si>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</si>
  <si>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</si>
  <si>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</si>
  <si>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</si>
  <si>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</si>
  <si>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</si>
  <si>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</si>
  <si>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</si>
  <si>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</si>
  <si>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</si>
  <si>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</si>
  <si>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</si>
  <si>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</si>
  <si>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</si>
  <si>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</si>
  <si>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</si>
  <si>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</si>
  <si>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</si>
  <si>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</si>
  <si>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</si>
  <si>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</si>
  <si>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</si>
  <si>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</si>
  <si>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</si>
  <si>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</si>
  <si>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</si>
  <si>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</si>
  <si>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</si>
  <si>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</si>
  <si>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</si>
  <si>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</si>
  <si>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</si>
  <si>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</si>
  <si>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</si>
  <si>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</si>
  <si>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</si>
  <si>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</si>
  <si>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</si>
  <si>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</si>
  <si>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</si>
  <si>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</si>
  <si>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</si>
  <si>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</si>
  <si>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</si>
  <si>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</si>
  <si>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</si>
  <si>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</si>
  <si>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</si>
  <si>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</si>
  <si>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</si>
  <si>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</si>
  <si>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</si>
  <si>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</si>
  <si>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</si>
  <si>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</si>
  <si>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</si>
  <si>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</si>
  <si>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</si>
  <si>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</si>
  <si>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</si>
  <si>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</si>
  <si>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</si>
  <si>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</si>
  <si>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</si>
  <si>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</si>
  <si>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</si>
  <si>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</si>
  <si>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</si>
  <si>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</si>
  <si>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</si>
  <si>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</si>
  <si>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</si>
  <si>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</si>
  <si>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</si>
  <si>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</si>
  <si>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</si>
  <si>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</si>
  <si>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</si>
  <si>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</si>
  <si>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</si>
  <si>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</si>
  <si>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</si>
  <si>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</si>
  <si>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</si>
  <si>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</si>
  <si>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</si>
  <si>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</si>
  <si>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</si>
  <si>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</si>
  <si>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</si>
  <si>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</si>
  <si>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</si>
  <si>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</si>
  <si>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</si>
  <si>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</si>
  <si>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</si>
  <si>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</si>
  <si>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</si>
  <si>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</si>
  <si>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</si>
  <si>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</si>
  <si>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</si>
  <si>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</si>
  <si>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</si>
  <si>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</si>
  <si>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</si>
  <si>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</si>
  <si>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</si>
  <si>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</si>
  <si>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</si>
  <si>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</si>
  <si>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</si>
  <si>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</si>
  <si>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</si>
  <si>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</si>
  <si>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</si>
  <si>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</si>
  <si>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</si>
  <si>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</si>
  <si>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</si>
  <si>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</si>
  <si>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</si>
  <si>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</si>
  <si>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</si>
  <si>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</si>
  <si>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</si>
  <si>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</si>
  <si>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</si>
  <si>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</si>
  <si>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</si>
  <si>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</si>
  <si>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</si>
  <si>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</si>
  <si>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</si>
  <si>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</si>
  <si>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</si>
  <si>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</si>
  <si>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</si>
  <si>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</si>
  <si>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</si>
  <si>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</si>
  <si>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</si>
  <si>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</si>
  <si>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</si>
  <si>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</si>
  <si>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</si>
  <si>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</si>
  <si>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</si>
  <si>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</si>
  <si>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</si>
  <si>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</si>
  <si>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</si>
  <si>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</si>
  <si>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</si>
  <si>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</si>
  <si>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</si>
  <si>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</si>
  <si>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</si>
  <si>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</si>
  <si>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</si>
  <si>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</si>
  <si>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</si>
  <si>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</si>
  <si>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</si>
  <si>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</si>
  <si>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</si>
  <si>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</si>
  <si>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</si>
  <si>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</si>
  <si>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</si>
  <si>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</si>
  <si>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</si>
  <si>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</si>
  <si>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</si>
  <si>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</si>
  <si>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</si>
  <si>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</si>
  <si>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</si>
  <si>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</si>
  <si>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</si>
  <si>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</si>
  <si>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</si>
  <si>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</si>
  <si>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</si>
  <si>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</si>
  <si>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</si>
  <si>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</si>
  <si>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</si>
  <si>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</si>
  <si>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</si>
  <si>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</si>
  <si>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</si>
  <si>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</si>
  <si>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</si>
  <si>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</si>
  <si>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</si>
  <si>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</si>
  <si>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</si>
  <si>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</si>
  <si>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</si>
  <si>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</si>
  <si>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</si>
  <si>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</si>
  <si>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</si>
  <si>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</si>
  <si>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</si>
  <si>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</si>
  <si>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</si>
  <si>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</si>
  <si>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</si>
  <si>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</si>
  <si>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</si>
  <si>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</si>
  <si>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</si>
  <si>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</si>
  <si>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</si>
  <si>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</si>
  <si>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</si>
  <si>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</si>
  <si>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</si>
  <si>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</si>
  <si>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</si>
  <si>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</si>
  <si>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</si>
  <si>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</si>
  <si>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</si>
  <si>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</si>
  <si>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</si>
  <si>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</si>
  <si>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</si>
  <si>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</si>
  <si>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</si>
  <si>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</si>
  <si>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</si>
  <si>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</si>
  <si>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</si>
  <si>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</si>
  <si>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</si>
  <si>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</si>
  <si>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</si>
  <si>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</si>
  <si>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</si>
  <si>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</si>
  <si>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</si>
  <si>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</si>
  <si>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</si>
  <si>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</si>
  <si>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</si>
  <si>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</si>
  <si>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</si>
  <si>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</si>
  <si>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</si>
  <si>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</si>
  <si>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</si>
  <si>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</si>
  <si>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</si>
  <si>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</si>
  <si>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</si>
  <si>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</si>
  <si>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</si>
  <si>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</si>
  <si>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</si>
  <si>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</si>
  <si>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</si>
  <si>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</si>
  <si>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</si>
  <si>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</si>
  <si>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</si>
  <si>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</si>
  <si>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</si>
  <si>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</si>
  <si>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</si>
  <si>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</si>
  <si>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</si>
  <si>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</si>
  <si>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</si>
  <si>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</si>
  <si>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</si>
  <si>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</si>
  <si>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</si>
  <si>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</si>
  <si>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</si>
  <si>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</si>
  <si>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</si>
  <si>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</si>
  <si>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</si>
  <si>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</si>
  <si>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</si>
  <si>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</si>
  <si>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</si>
  <si>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</si>
  <si>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</si>
  <si>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</si>
  <si>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</si>
  <si>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</si>
  <si>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</si>
  <si>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</si>
  <si>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</si>
  <si>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</si>
  <si>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</si>
  <si>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</si>
  <si>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</si>
  <si>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</si>
  <si>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</si>
  <si>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</si>
  <si>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</si>
  <si>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</si>
  <si>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</si>
  <si>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</si>
  <si>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</si>
  <si>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</si>
  <si>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</si>
  <si>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</si>
  <si>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</si>
  <si>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</si>
  <si>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</si>
  <si>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</si>
  <si>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</si>
  <si>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</si>
  <si>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</si>
  <si>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</si>
  <si>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</si>
  <si>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</si>
  <si>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</si>
  <si>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</si>
  <si>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</si>
  <si>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</si>
  <si>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</si>
  <si>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</si>
  <si>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</si>
  <si>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</si>
  <si>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</si>
  <si>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</si>
  <si>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</si>
  <si>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</si>
  <si>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</si>
  <si>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</si>
  <si>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</si>
  <si>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</si>
  <si>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</si>
  <si>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</si>
  <si>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</si>
  <si>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</si>
  <si>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</si>
  <si>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</si>
  <si>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</si>
  <si>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</si>
  <si>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</si>
  <si>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</si>
  <si>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</si>
  <si>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</si>
  <si>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</si>
  <si>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</si>
  <si>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</si>
  <si>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</si>
  <si>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</si>
  <si>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</si>
  <si>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</si>
  <si>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</si>
  <si>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</si>
  <si>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</si>
  <si>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</si>
  <si>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</si>
  <si>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</si>
  <si>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</si>
  <si>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</si>
  <si>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</si>
  <si>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</si>
  <si>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</si>
  <si>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</si>
  <si>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</si>
  <si>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</si>
  <si>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</si>
  <si>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</si>
  <si>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</si>
  <si>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</si>
  <si>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</si>
  <si>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</si>
  <si>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</si>
  <si>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</si>
  <si>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</si>
  <si>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</si>
  <si>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</si>
  <si>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</si>
  <si>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</si>
  <si>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</si>
  <si>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</si>
  <si>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</si>
  <si>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</si>
  <si>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</si>
  <si>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</si>
  <si>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</si>
  <si>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</si>
  <si>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</si>
  <si>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</si>
  <si>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</si>
  <si>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</si>
  <si>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</si>
  <si>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</si>
  <si>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</si>
  <si>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</si>
  <si>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</si>
  <si>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</si>
  <si>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</si>
  <si>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</si>
  <si>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</si>
  <si>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</si>
  <si>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</si>
  <si>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</si>
  <si>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</si>
  <si>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</si>
  <si>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</si>
  <si>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</si>
  <si>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</si>
  <si>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</si>
  <si>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</si>
  <si>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</si>
  <si>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</si>
  <si>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</si>
  <si>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</si>
  <si>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</si>
  <si>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</si>
  <si>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</si>
  <si>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</si>
  <si>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</si>
  <si>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</si>
  <si>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</si>
  <si>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</si>
  <si>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</si>
  <si>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</si>
  <si>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</si>
  <si>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</si>
  <si>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</si>
  <si>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</si>
  <si>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</si>
  <si>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</si>
  <si>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</si>
  <si>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</si>
  <si>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</si>
  <si>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</si>
  <si>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</si>
  <si>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</si>
  <si>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</si>
  <si>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</si>
  <si>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</si>
  <si>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</si>
  <si>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</si>
  <si>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</si>
  <si>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</si>
  <si>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</si>
  <si>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</si>
  <si>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</si>
  <si>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</si>
  <si>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</si>
  <si>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</si>
  <si>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</si>
  <si>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</si>
  <si>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</si>
  <si>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</si>
  <si>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</si>
  <si>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</si>
  <si>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</si>
  <si>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</si>
  <si>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</si>
  <si>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</si>
  <si>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</si>
  <si>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</si>
  <si>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</si>
  <si>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</si>
  <si>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</si>
  <si>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</si>
  <si>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</si>
  <si>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</si>
  <si>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</si>
  <si>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</si>
  <si>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</si>
  <si>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</si>
  <si>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</si>
  <si>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</si>
  <si>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</si>
  <si>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</si>
  <si>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</si>
  <si>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</si>
  <si>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</si>
  <si>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</si>
  <si>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</si>
  <si>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</si>
  <si>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</si>
  <si>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</si>
  <si>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</si>
  <si>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</si>
  <si>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</si>
  <si>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</si>
  <si>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</si>
  <si>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</si>
  <si>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</si>
  <si>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</si>
  <si>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</si>
  <si>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</si>
  <si>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</si>
  <si>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</si>
  <si>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</si>
  <si>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</si>
  <si>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</si>
  <si>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</si>
  <si>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</si>
  <si>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</si>
  <si>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</si>
  <si>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</si>
  <si>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</si>
  <si>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</si>
  <si>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</si>
  <si>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</si>
  <si>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</si>
  <si>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</si>
  <si>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</si>
  <si>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</si>
  <si>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</si>
  <si>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</si>
  <si>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</si>
  <si>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</si>
  <si>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</si>
  <si>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</si>
  <si>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</si>
  <si>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</si>
  <si>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</si>
  <si>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</si>
  <si>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</si>
  <si>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</si>
  <si>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</si>
  <si>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</si>
  <si>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</si>
  <si>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</si>
  <si>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</si>
  <si>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</si>
  <si>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</si>
  <si>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</si>
  <si>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</si>
  <si>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</si>
  <si>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</si>
  <si>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</si>
  <si>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</si>
  <si>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</si>
  <si>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</si>
  <si>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</si>
  <si>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</si>
  <si>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</si>
  <si>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</si>
  <si>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</si>
  <si>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</si>
  <si>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</si>
  <si>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</si>
  <si>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</si>
  <si>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</si>
  <si>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</si>
  <si>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</si>
  <si>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</si>
  <si>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</si>
  <si>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</si>
  <si>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</si>
  <si>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</si>
  <si>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</si>
  <si>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</si>
  <si>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</si>
  <si>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</si>
  <si>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</si>
  <si>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</si>
  <si>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</si>
  <si>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</si>
  <si>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</si>
  <si>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</si>
  <si>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</si>
  <si>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</si>
  <si>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</si>
  <si>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</si>
  <si>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</si>
  <si>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</si>
  <si>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</si>
  <si>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</si>
  <si>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</si>
  <si>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</si>
  <si>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</si>
  <si>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</si>
  <si>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</si>
  <si>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</si>
  <si>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</si>
  <si>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</si>
  <si>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</si>
  <si>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</si>
  <si>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</si>
  <si>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</si>
  <si>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</si>
  <si>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</si>
  <si>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</si>
  <si>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</si>
  <si>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</si>
  <si>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</si>
  <si>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</si>
  <si>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</si>
  <si>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</si>
  <si>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</si>
  <si>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</si>
  <si>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</si>
  <si>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</si>
  <si>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</si>
  <si>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</si>
  <si>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</si>
  <si>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</si>
  <si>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</si>
  <si>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</si>
  <si>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</si>
  <si>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</si>
  <si>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</si>
  <si>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</si>
  <si>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</si>
  <si>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</si>
  <si>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</si>
  <si>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</si>
  <si>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</si>
  <si>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</si>
  <si>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</si>
  <si>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</si>
  <si>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</si>
  <si>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</si>
  <si>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</si>
  <si>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</si>
  <si>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</si>
  <si>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</si>
  <si>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</si>
  <si>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</si>
  <si>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</si>
  <si>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</si>
  <si>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</si>
  <si>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</si>
  <si>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</si>
  <si>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</si>
  <si>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</si>
  <si>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</si>
  <si>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</si>
  <si>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</si>
  <si>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</si>
  <si>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</si>
  <si>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</si>
  <si>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</si>
  <si>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</si>
  <si>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</si>
  <si>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</si>
  <si>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</si>
  <si>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</si>
  <si>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</si>
  <si>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</si>
  <si>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</si>
  <si>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</si>
  <si>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</si>
  <si>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</si>
  <si>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</si>
  <si>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</si>
  <si>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</si>
  <si>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</si>
  <si>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</si>
  <si>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</si>
  <si>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</si>
  <si>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</si>
  <si>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</si>
  <si>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</si>
  <si>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</si>
  <si>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</si>
  <si>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</si>
  <si>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</si>
  <si>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</si>
  <si>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</si>
  <si>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</si>
  <si>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</si>
  <si>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</si>
  <si>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</si>
  <si>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</si>
  <si>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</si>
  <si>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</si>
  <si>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</si>
  <si>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</si>
  <si>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</si>
  <si>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</si>
  <si>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</si>
  <si>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</si>
  <si>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</si>
  <si>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</si>
  <si>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</si>
  <si>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</si>
  <si>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</si>
  <si>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</si>
  <si>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</si>
  <si>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</si>
  <si>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</si>
  <si>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</si>
  <si>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</si>
  <si>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</si>
  <si>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</si>
  <si>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</si>
  <si>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</si>
  <si>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</si>
  <si>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</si>
  <si>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</si>
  <si>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</si>
  <si>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</si>
  <si>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</si>
  <si>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</si>
  <si>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</si>
  <si>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</si>
  <si>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</si>
  <si>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</si>
  <si>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</si>
  <si>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</si>
  <si>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</si>
  <si>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</si>
  <si>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</si>
  <si>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</si>
  <si>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</si>
  <si>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</si>
  <si>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</si>
  <si>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</si>
  <si>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</si>
  <si>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</si>
  <si>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</si>
  <si>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</si>
  <si>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</si>
  <si>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</si>
  <si>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</si>
  <si>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</si>
  <si>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</si>
  <si>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</si>
  <si>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</si>
  <si>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</si>
  <si>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</si>
  <si>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</si>
  <si>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</si>
  <si>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</si>
  <si>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</si>
  <si>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</si>
  <si>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</si>
  <si>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</si>
  <si>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</si>
  <si>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</si>
  <si>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</si>
  <si>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</si>
  <si>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</si>
  <si>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</si>
  <si>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</si>
  <si>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</si>
  <si>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</si>
  <si>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</si>
  <si>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</si>
  <si>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</si>
  <si>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</si>
  <si>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</si>
  <si>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</si>
  <si>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</si>
  <si>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</si>
  <si>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</si>
  <si>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</si>
  <si>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</si>
  <si>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</si>
  <si>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</si>
  <si>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</si>
  <si>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</si>
  <si>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</si>
  <si>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</si>
  <si>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</si>
  <si>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</si>
  <si>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</si>
  <si>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</si>
  <si>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</si>
  <si>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</si>
  <si>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</si>
  <si>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</si>
  <si>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</si>
  <si>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</si>
  <si>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</si>
  <si>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</si>
  <si>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</si>
  <si>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</si>
  <si>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</si>
  <si>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</si>
  <si>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</si>
  <si>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</si>
  <si>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</si>
  <si>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</si>
  <si>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</si>
  <si>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</si>
  <si>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</si>
  <si>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</si>
  <si>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</si>
  <si>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</si>
  <si>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</si>
  <si>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</si>
  <si>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</si>
  <si>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</si>
  <si>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</si>
  <si>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</si>
  <si>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</si>
  <si>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</si>
  <si>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</si>
  <si>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</si>
  <si>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</si>
  <si>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</si>
  <si>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</si>
  <si>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</si>
  <si>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</si>
  <si>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</si>
  <si>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</si>
  <si>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</si>
  <si>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</si>
  <si>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</si>
  <si>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</si>
  <si>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</si>
  <si>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</si>
  <si>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</si>
  <si>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</si>
  <si>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</si>
  <si>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</si>
  <si>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</si>
  <si>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</si>
  <si>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</si>
  <si>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</si>
  <si>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</si>
  <si>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</si>
  <si>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</si>
  <si>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</si>
  <si>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</si>
  <si>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</si>
  <si>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</si>
  <si>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</si>
  <si>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</si>
  <si>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</si>
  <si>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</si>
  <si>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</si>
  <si>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</si>
  <si>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</si>
  <si>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</si>
  <si>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</si>
  <si>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</si>
  <si>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</si>
  <si>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</si>
  <si>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</si>
  <si>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</si>
  <si>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</si>
  <si>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</si>
  <si>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</si>
  <si>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</si>
  <si>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</si>
  <si>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</si>
  <si>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</si>
  <si>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</si>
  <si>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</si>
  <si>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</si>
  <si>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</si>
  <si>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</si>
  <si>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</si>
  <si>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</si>
  <si>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</si>
  <si>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</si>
  <si>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</si>
  <si>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</si>
  <si>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</si>
  <si>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</si>
  <si>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</si>
  <si>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</si>
  <si>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</si>
  <si>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</si>
  <si>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</si>
  <si>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</si>
  <si>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</si>
  <si>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</si>
  <si>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</si>
  <si>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</si>
  <si>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</si>
  <si>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</si>
  <si>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</si>
  <si>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</si>
  <si>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</si>
  <si>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</si>
  <si>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</si>
  <si>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</si>
  <si>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</si>
  <si>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</si>
  <si>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</si>
  <si>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</si>
  <si>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</si>
  <si>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</si>
  <si>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</si>
  <si>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</si>
  <si>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</si>
  <si>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</si>
  <si>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</si>
  <si>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</si>
  <si>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</si>
  <si>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</si>
  <si>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</si>
  <si>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</si>
  <si>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</si>
  <si>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</si>
  <si>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</si>
  <si>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</si>
  <si>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</si>
  <si>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</si>
  <si>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</si>
  <si>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</si>
  <si>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</si>
  <si>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</si>
  <si>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</si>
  <si>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</si>
  <si>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</si>
  <si>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</si>
  <si>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</si>
  <si>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</si>
  <si>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</si>
  <si>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</si>
  <si>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</si>
  <si>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</si>
  <si>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</si>
  <si>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</si>
  <si>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</si>
  <si>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</si>
  <si>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</si>
  <si>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</si>
  <si>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</si>
  <si>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</si>
  <si>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</si>
  <si>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</si>
  <si>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</si>
  <si>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</si>
  <si>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</si>
  <si>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</si>
  <si>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</si>
  <si>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</si>
  <si>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</si>
  <si>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</si>
  <si>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</si>
  <si>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</si>
  <si>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</si>
  <si>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</si>
  <si>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</si>
  <si>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</si>
  <si>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</si>
  <si>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</si>
  <si>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</si>
  <si>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</si>
  <si>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</si>
  <si>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</si>
  <si>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</si>
  <si>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</si>
  <si>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</si>
  <si>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</si>
  <si>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</si>
  <si>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</si>
  <si>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</si>
  <si>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</si>
  <si>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</si>
  <si>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</si>
  <si>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</si>
  <si>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</si>
  <si>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</si>
  <si>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</si>
  <si>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</si>
  <si>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</si>
  <si>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</si>
  <si>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</si>
  <si>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</si>
  <si>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</si>
  <si>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</si>
  <si>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</si>
  <si>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</si>
  <si>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</si>
  <si>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</si>
  <si>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</si>
  <si>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</si>
  <si>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</si>
  <si>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</si>
  <si>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</si>
  <si>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</si>
  <si>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</si>
  <si>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</si>
  <si>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</si>
  <si>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</si>
  <si>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</si>
  <si>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</si>
  <si>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</si>
  <si>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</si>
  <si>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</si>
  <si>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</si>
  <si>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</si>
  <si>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</si>
  <si>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</si>
  <si>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</si>
  <si>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</si>
  <si>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</si>
  <si>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</si>
  <si>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</si>
  <si>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</si>
  <si>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</si>
  <si>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</si>
  <si>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</si>
  <si>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</si>
  <si>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</si>
  <si>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</si>
  <si>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</si>
  <si>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</si>
  <si>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</si>
  <si>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</si>
  <si>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</si>
  <si>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</si>
  <si>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</si>
  <si>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</si>
  <si>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</si>
  <si>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</si>
  <si>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</si>
  <si>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</si>
  <si>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</si>
  <si>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</si>
  <si>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</si>
  <si>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</si>
  <si>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</si>
  <si>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</si>
  <si>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</si>
  <si>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</si>
  <si>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</si>
  <si>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</si>
  <si>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</si>
  <si>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</si>
  <si>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</si>
  <si>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</si>
  <si>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</si>
  <si>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</si>
  <si>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</si>
  <si>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</si>
  <si>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</si>
  <si>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</si>
  <si>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</si>
  <si>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</si>
  <si>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</si>
  <si>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</si>
  <si>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</si>
  <si>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</si>
  <si>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</si>
  <si>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</si>
  <si>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</si>
  <si>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</si>
  <si>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</si>
  <si>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</si>
  <si>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</si>
  <si>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</si>
  <si>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</si>
  <si>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</si>
  <si>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</si>
  <si>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</si>
  <si>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</si>
  <si>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</si>
  <si>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</si>
  <si>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</si>
  <si>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</si>
  <si>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</si>
  <si>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</si>
  <si>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</si>
  <si>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</si>
  <si>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</si>
  <si>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</si>
  <si>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</si>
  <si>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</si>
  <si>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</si>
  <si>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</si>
  <si>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</si>
  <si>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</si>
  <si>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</si>
  <si>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</si>
  <si>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</si>
  <si>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</si>
  <si>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</si>
  <si>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</si>
  <si>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</si>
  <si>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</si>
  <si>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</si>
  <si>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</si>
  <si>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</si>
  <si>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</si>
  <si>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</si>
  <si>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</si>
  <si>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</si>
  <si>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</si>
  <si>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</si>
  <si>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</si>
  <si>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</si>
  <si>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</si>
  <si>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</si>
  <si>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</si>
  <si>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</si>
  <si>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</si>
  <si>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</si>
  <si>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</si>
  <si>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</si>
  <si>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</si>
  <si>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</si>
  <si>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</si>
  <si>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</si>
  <si>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</si>
  <si>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</si>
  <si>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</si>
  <si>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</si>
  <si>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</si>
  <si>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</si>
  <si>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</si>
  <si>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</si>
  <si>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</si>
  <si>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</si>
  <si>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</si>
  <si>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</si>
  <si>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</si>
  <si>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</si>
  <si>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</si>
  <si>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</si>
  <si>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</si>
  <si>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</si>
  <si>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</si>
  <si>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</si>
  <si>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</si>
  <si>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</si>
  <si>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</si>
  <si>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</si>
  <si>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</si>
  <si>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</si>
  <si>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</si>
  <si>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</si>
  <si>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</si>
  <si>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</si>
  <si>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</si>
  <si>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</si>
  <si>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</si>
  <si>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</si>
  <si>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</si>
  <si>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</si>
  <si>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</si>
  <si>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</si>
  <si>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</si>
  <si>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</si>
  <si>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</si>
  <si>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</si>
  <si>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</si>
  <si>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</si>
  <si>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</si>
  <si>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</si>
  <si>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</si>
  <si>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</si>
  <si>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</si>
  <si>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</si>
  <si>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</si>
  <si>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</si>
  <si>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</si>
  <si>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</si>
  <si>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</si>
  <si>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</si>
  <si>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</si>
  <si>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</si>
  <si>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</si>
  <si>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</si>
  <si>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</si>
  <si>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</si>
  <si>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</si>
  <si>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</si>
  <si>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</si>
  <si>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</si>
  <si>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</si>
  <si>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</si>
  <si>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</si>
  <si>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</si>
  <si>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</si>
  <si>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</si>
  <si>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</si>
  <si>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</si>
  <si>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</si>
  <si>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</si>
  <si>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</si>
  <si>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</si>
  <si>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</si>
  <si>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</si>
  <si>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</si>
  <si>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</si>
  <si>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</si>
  <si>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</si>
  <si>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</si>
  <si>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</si>
  <si>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</si>
  <si>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</si>
  <si>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</si>
  <si>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</si>
  <si>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</si>
  <si>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</si>
  <si>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</si>
  <si>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</si>
  <si>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</si>
  <si>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</si>
  <si>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</si>
  <si>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</si>
  <si>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</si>
  <si>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</si>
  <si>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</si>
  <si>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</si>
  <si>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</si>
  <si>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</si>
  <si>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</si>
  <si>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</si>
  <si>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</si>
  <si>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</si>
  <si>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</si>
  <si>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</si>
  <si>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</si>
  <si>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</si>
  <si>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</si>
  <si>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</si>
  <si>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</si>
  <si>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</si>
  <si>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</si>
  <si>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</si>
  <si>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</si>
  <si>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</si>
  <si>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</si>
  <si>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</si>
  <si>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</si>
  <si>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</si>
  <si>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</si>
  <si>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</si>
  <si>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</si>
  <si>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</si>
  <si>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</si>
  <si>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</si>
  <si>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</si>
  <si>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</si>
  <si>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</si>
  <si>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</si>
  <si>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</si>
  <si>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</si>
  <si>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</si>
  <si>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</si>
  <si>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</si>
  <si>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</si>
  <si>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</si>
  <si>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</si>
  <si>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</si>
  <si>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</si>
  <si>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</si>
  <si>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</si>
  <si>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</si>
  <si>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</si>
  <si>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</si>
  <si>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</si>
  <si>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</si>
  <si>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</si>
  <si>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</si>
  <si>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</si>
  <si>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</si>
  <si>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</si>
  <si>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</si>
  <si>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</si>
  <si>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</si>
  <si>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</si>
  <si>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</si>
  <si>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</si>
  <si>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</si>
  <si>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</si>
  <si>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</si>
  <si>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</si>
  <si>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</si>
  <si>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</si>
  <si>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</si>
  <si>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</si>
  <si>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</si>
  <si>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</si>
  <si>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</si>
  <si>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</si>
  <si>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</si>
  <si>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</si>
  <si>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</si>
  <si>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</si>
  <si>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</si>
  <si>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</si>
  <si>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</si>
  <si>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</si>
  <si>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</si>
  <si>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</si>
  <si>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</si>
  <si>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</si>
  <si>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</si>
  <si>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</si>
  <si>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</si>
  <si>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</si>
  <si>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</si>
  <si>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</si>
  <si>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</si>
  <si>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</si>
  <si>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</si>
  <si>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</si>
  <si>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</si>
  <si>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</si>
  <si>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</si>
  <si>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</si>
  <si>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</si>
  <si>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</si>
  <si>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</si>
  <si>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</si>
  <si>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</si>
  <si>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</si>
  <si>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</si>
  <si>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</si>
  <si>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</si>
  <si>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</si>
  <si>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</si>
  <si>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</si>
  <si>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</si>
  <si>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</si>
  <si>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</si>
  <si>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</si>
  <si>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</si>
  <si>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</si>
  <si>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</si>
  <si>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</si>
  <si>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</si>
  <si>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</si>
  <si>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</si>
  <si>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</si>
  <si>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</si>
  <si>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</si>
  <si>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</si>
  <si>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</si>
  <si>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</si>
  <si>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</si>
  <si>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</si>
  <si>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</si>
  <si>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</si>
  <si>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</si>
  <si>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</si>
  <si>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</si>
  <si>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</si>
  <si>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</si>
  <si>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</si>
  <si>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</si>
  <si>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</si>
  <si>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</si>
  <si>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</si>
  <si>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</si>
  <si>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</si>
  <si>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</si>
  <si>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</si>
  <si>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</si>
  <si>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</si>
  <si>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</si>
  <si>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</si>
  <si>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</si>
  <si>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</si>
  <si>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</si>
  <si>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</si>
  <si>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</si>
  <si>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</si>
  <si>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</si>
  <si>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</si>
  <si>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</si>
  <si>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</si>
  <si>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</si>
  <si>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</si>
  <si>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</si>
  <si>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</si>
  <si>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</si>
  <si>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</si>
  <si>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</si>
  <si>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</si>
  <si>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</si>
  <si>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</si>
  <si>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</si>
  <si>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</si>
  <si>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</si>
  <si>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</si>
  <si>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</si>
  <si>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</si>
  <si>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</si>
  <si>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</si>
  <si>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</si>
  <si>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</si>
  <si>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</si>
  <si>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</si>
  <si>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</si>
  <si>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</si>
  <si>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</si>
  <si>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</si>
  <si>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</si>
  <si>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</si>
  <si>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</si>
  <si>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</si>
  <si>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</si>
  <si>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</si>
  <si>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</si>
  <si>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</si>
  <si>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</si>
  <si>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</si>
  <si>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</si>
  <si>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</si>
  <si>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</si>
  <si>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</si>
  <si>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</si>
  <si>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</si>
  <si>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</si>
  <si>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</si>
  <si>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</si>
  <si>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</si>
  <si>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</si>
  <si>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</si>
  <si>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</si>
  <si>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</si>
  <si>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</si>
  <si>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</si>
  <si>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</si>
  <si>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</si>
  <si>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</si>
  <si>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</si>
  <si>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</si>
  <si>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</si>
  <si>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</si>
  <si>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</si>
  <si>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</si>
  <si>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</si>
  <si>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</si>
  <si>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</si>
  <si>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</si>
  <si>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</si>
  <si>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</si>
  <si>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</si>
  <si>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</si>
  <si>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</si>
  <si>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</si>
  <si>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</si>
  <si>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</si>
  <si>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</si>
  <si>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</si>
  <si>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</si>
  <si>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</si>
  <si>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</si>
  <si>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</si>
  <si>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</si>
  <si>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</si>
  <si>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</si>
  <si>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</si>
  <si>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</si>
  <si>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</si>
  <si>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</si>
  <si>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</si>
  <si>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</si>
  <si>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</si>
  <si>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</si>
  <si>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</si>
  <si>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</si>
  <si>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</si>
  <si>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</si>
  <si>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</si>
  <si>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</si>
  <si>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</si>
  <si>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</si>
  <si>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</si>
  <si>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</si>
  <si>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</si>
  <si>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</si>
  <si>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</si>
  <si>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</si>
  <si>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</si>
  <si>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</si>
  <si>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</si>
  <si>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</si>
  <si>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</si>
  <si>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</si>
  <si>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</si>
  <si>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</si>
  <si>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</si>
  <si>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</si>
  <si>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</si>
  <si>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</si>
  <si>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</si>
  <si>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</si>
  <si>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</si>
  <si>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</si>
  <si>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</si>
  <si>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</si>
  <si>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</si>
  <si>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</si>
  <si>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</si>
  <si>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</si>
  <si>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</si>
  <si>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</si>
  <si>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</si>
  <si>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</si>
  <si>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</si>
  <si>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</si>
  <si>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</si>
  <si>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</si>
  <si>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</si>
  <si>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</si>
  <si>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</si>
  <si>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</si>
  <si>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</si>
  <si>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</si>
  <si>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</si>
  <si>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</si>
  <si>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</si>
  <si>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</si>
  <si>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</si>
  <si>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</si>
  <si>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</si>
  <si>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</si>
  <si>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</si>
  <si>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</si>
  <si>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</si>
  <si>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</si>
  <si>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</si>
  <si>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</si>
  <si>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</si>
  <si>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</si>
  <si>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</si>
  <si>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</si>
  <si>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</si>
  <si>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</si>
  <si>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</si>
  <si>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</si>
  <si>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</si>
  <si>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</si>
  <si>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</si>
  <si>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</si>
  <si>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</si>
  <si>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</si>
  <si>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</si>
  <si>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</si>
  <si>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</si>
  <si>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</si>
  <si>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</si>
  <si>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</si>
  <si>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</si>
  <si>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</si>
  <si>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</si>
  <si>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</si>
  <si>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</si>
  <si>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</si>
  <si>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</si>
  <si>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</si>
  <si>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</si>
  <si>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</si>
  <si>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</si>
  <si>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</si>
  <si>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</si>
  <si>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</si>
  <si>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</si>
  <si>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</si>
  <si>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</si>
  <si>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</si>
  <si>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</si>
  <si>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</si>
  <si>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</si>
  <si>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</si>
  <si>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</si>
  <si>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</si>
  <si>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</si>
  <si>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</si>
  <si>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</si>
  <si>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</si>
  <si>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</si>
  <si>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</si>
  <si>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</si>
  <si>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</si>
  <si>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</si>
  <si>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</si>
  <si>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</si>
  <si>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</si>
  <si>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</si>
  <si>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</si>
  <si>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</si>
  <si>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</si>
  <si>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</si>
  <si>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</si>
  <si>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</si>
  <si>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</si>
  <si>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</si>
  <si>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</si>
  <si>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</si>
  <si>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</si>
  <si>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</si>
  <si>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</si>
  <si>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</si>
  <si>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</si>
  <si>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</si>
  <si>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</si>
  <si>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</si>
  <si>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</si>
  <si>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</si>
  <si>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</si>
  <si>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</si>
  <si>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</si>
  <si>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</si>
  <si>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</si>
  <si>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</si>
  <si>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</si>
  <si>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</si>
  <si>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</si>
  <si>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</si>
  <si>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</si>
  <si>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</si>
  <si>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</si>
  <si>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</si>
  <si>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</si>
  <si>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</si>
  <si>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</si>
  <si>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</si>
  <si>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</si>
  <si>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</si>
  <si>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</si>
  <si>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</si>
  <si>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</si>
  <si>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</si>
  <si>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</si>
  <si>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</si>
  <si>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</si>
  <si>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</si>
  <si>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</si>
  <si>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</si>
  <si>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</si>
  <si>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</si>
  <si>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</si>
  <si>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</si>
  <si>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</si>
  <si>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</si>
  <si>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</si>
  <si>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</si>
  <si>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</si>
  <si>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</si>
  <si>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</si>
  <si>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</si>
  <si>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</si>
  <si>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</si>
  <si>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</si>
  <si>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</si>
  <si>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</si>
  <si>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</si>
  <si>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</si>
  <si>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</si>
  <si>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</si>
  <si>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</si>
  <si>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</si>
  <si>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</si>
  <si>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</si>
  <si>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</si>
  <si>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</si>
  <si>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</si>
  <si>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</si>
  <si>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</si>
  <si>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</si>
  <si>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</si>
  <si>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</si>
  <si>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</si>
  <si>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</si>
  <si>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</si>
  <si>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</si>
  <si>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</si>
  <si>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</si>
  <si>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</si>
  <si>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</si>
  <si>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</si>
  <si>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</si>
  <si>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</si>
  <si>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</si>
  <si>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</si>
  <si>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</si>
  <si>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</si>
  <si>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</si>
  <si>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</si>
  <si>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</si>
  <si>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</si>
  <si>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</si>
  <si>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</si>
  <si>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</si>
  <si>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</si>
  <si>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</si>
  <si>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</si>
  <si>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</si>
  <si>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</si>
  <si>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</si>
  <si>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</si>
  <si>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</si>
  <si>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</si>
  <si>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</si>
  <si>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</si>
  <si>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</si>
  <si>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</si>
  <si>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</si>
  <si>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</si>
  <si>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</si>
  <si>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</si>
  <si>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</si>
  <si>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</si>
  <si>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</si>
  <si>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</si>
  <si>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</si>
  <si>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</si>
  <si>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</si>
  <si>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</si>
  <si>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</si>
  <si>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</si>
  <si>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</si>
  <si>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</si>
  <si>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</si>
  <si>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</si>
  <si>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</si>
  <si>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</si>
  <si>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</si>
  <si>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</si>
  <si>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</si>
  <si>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</si>
  <si>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</si>
  <si>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</si>
  <si>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</si>
  <si>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</si>
  <si>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</si>
  <si>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</si>
  <si>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</si>
  <si>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</si>
  <si>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</si>
  <si>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</si>
  <si>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</si>
  <si>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</si>
  <si>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</si>
  <si>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</si>
  <si>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</si>
  <si>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</si>
  <si>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</si>
  <si>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</si>
  <si>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</si>
  <si>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</si>
  <si>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</si>
  <si>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</si>
  <si>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</si>
  <si>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</si>
  <si>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</si>
  <si>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</si>
  <si>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</si>
  <si>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</si>
  <si>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</si>
  <si>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</si>
  <si>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</si>
  <si>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</si>
  <si>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</si>
  <si>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</si>
  <si>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</si>
  <si>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</si>
  <si>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</si>
  <si>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</si>
  <si>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</si>
  <si>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</si>
  <si>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</si>
  <si>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</si>
  <si>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</si>
  <si>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</si>
  <si>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</si>
  <si>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</si>
  <si>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</si>
  <si>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</si>
  <si>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</si>
  <si>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</si>
  <si>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</si>
  <si>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</si>
  <si>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</si>
  <si>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</si>
  <si>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</si>
  <si>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</si>
  <si>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</si>
  <si>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</si>
  <si>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</si>
  <si>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</si>
  <si>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</si>
  <si>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</si>
  <si>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</si>
  <si>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</si>
  <si>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</si>
  <si>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</si>
  <si>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</si>
  <si>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</si>
  <si>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</si>
  <si>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</si>
  <si>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</si>
  <si>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</si>
  <si>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</si>
  <si>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</si>
  <si>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</si>
  <si>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</si>
  <si>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</si>
  <si>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</si>
  <si>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</si>
  <si>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</si>
  <si>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</si>
  <si>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</si>
  <si>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</si>
  <si>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</si>
  <si>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</si>
  <si>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</si>
  <si>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</si>
  <si>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</si>
  <si>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</si>
  <si>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</si>
  <si>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</si>
  <si>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</si>
  <si>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</si>
  <si>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</si>
  <si>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</si>
  <si>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</si>
  <si>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</si>
  <si>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</si>
  <si>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</si>
  <si>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</si>
  <si>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</si>
  <si>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</si>
  <si>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</si>
  <si>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</si>
  <si>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</si>
  <si>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</si>
  <si>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</si>
  <si>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</si>
  <si>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</si>
  <si>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</si>
  <si>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</si>
  <si>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</si>
  <si>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</si>
  <si>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</si>
  <si>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</si>
  <si>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</si>
  <si>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</si>
  <si>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</si>
  <si>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</si>
  <si>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</si>
  <si>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</si>
  <si>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</si>
  <si>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</si>
  <si>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</si>
  <si>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</si>
  <si>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</si>
  <si>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</si>
  <si>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</si>
  <si>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</si>
  <si>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</si>
  <si>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</si>
  <si>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</si>
  <si>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</si>
  <si>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</si>
  <si>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</si>
  <si>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</si>
  <si>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</si>
  <si>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</si>
  <si>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</si>
  <si>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</si>
  <si>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</si>
  <si>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</si>
  <si>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</si>
  <si>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</si>
  <si>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</si>
  <si>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</si>
  <si>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</si>
  <si>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</si>
  <si>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</si>
  <si>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</si>
  <si>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</si>
  <si>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</si>
  <si>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</si>
  <si>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</si>
  <si>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</si>
  <si>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</si>
  <si>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</si>
  <si>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</si>
  <si>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</si>
  <si>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</si>
  <si>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</si>
  <si>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</si>
  <si>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</si>
  <si>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</si>
  <si>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</si>
  <si>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</si>
  <si>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</si>
  <si>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</si>
  <si>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</si>
  <si>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</si>
  <si>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</si>
  <si>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</si>
  <si>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</si>
  <si>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</si>
  <si>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</si>
  <si>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</si>
  <si>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</si>
  <si>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</si>
  <si>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</si>
  <si>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</si>
  <si>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</si>
  <si>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</si>
  <si>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</si>
  <si>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</si>
  <si>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</si>
  <si>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</si>
  <si>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</si>
  <si>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</si>
  <si>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</si>
  <si>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</si>
  <si>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</si>
  <si>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</si>
  <si>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</si>
  <si>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</si>
  <si>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</si>
  <si>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</si>
  <si>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</si>
  <si>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</si>
  <si>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</si>
  <si>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</si>
  <si>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</si>
  <si>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</si>
  <si>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</si>
  <si>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</si>
  <si>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</si>
  <si>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</si>
  <si>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</si>
  <si>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</si>
  <si>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</si>
  <si>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</si>
  <si>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</si>
  <si>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</si>
  <si>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</si>
  <si>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</si>
  <si>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</si>
  <si>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</si>
  <si>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</si>
  <si>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</si>
  <si>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</si>
  <si>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</si>
  <si>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</si>
  <si>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</si>
  <si>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</si>
  <si>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</si>
  <si>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</si>
  <si>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</si>
  <si>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</si>
  <si>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</si>
  <si>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</si>
  <si>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</si>
  <si>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</si>
  <si>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</si>
  <si>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</si>
  <si>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</si>
  <si>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</si>
  <si>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</si>
  <si>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</si>
  <si>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</si>
  <si>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</si>
  <si>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</si>
  <si>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</si>
  <si>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</si>
  <si>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</si>
  <si>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</si>
  <si>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</si>
  <si>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</si>
  <si>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</si>
  <si>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</si>
  <si>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</si>
  <si>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</si>
  <si>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</si>
  <si>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</si>
  <si>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</si>
  <si>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</si>
  <si>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</si>
  <si>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</si>
  <si>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</si>
  <si>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</si>
  <si>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</si>
  <si>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</si>
  <si>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</si>
  <si>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</si>
  <si>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</si>
  <si>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</si>
  <si>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</si>
  <si>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</si>
  <si>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</si>
  <si>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</si>
  <si>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</si>
  <si>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</si>
  <si>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</si>
  <si>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</si>
  <si>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</si>
  <si>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</si>
  <si>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</si>
  <si>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</si>
  <si>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</si>
  <si>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</si>
  <si>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</si>
  <si>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</si>
  <si>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</si>
  <si>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</si>
  <si>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</si>
  <si>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</si>
  <si>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</si>
  <si>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</si>
  <si>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</si>
  <si>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</si>
  <si>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</si>
  <si>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</si>
  <si>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</si>
  <si>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</si>
  <si>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</si>
  <si>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</si>
  <si>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</si>
  <si>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</si>
  <si>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</si>
  <si>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EVELIN EDUVIGIS</t>
  </si>
  <si>
    <t>ZORRILLA OZUNA</t>
  </si>
  <si>
    <t>GERENTE DE VIGILANCIA Y SEGURIDAD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</si>
  <si>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</si>
  <si>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</si>
  <si>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</si>
  <si>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</si>
  <si>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</si>
  <si>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</si>
  <si>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</si>
  <si>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</si>
  <si>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</si>
  <si>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</si>
  <si>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</si>
  <si>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</si>
  <si>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</si>
  <si>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</si>
  <si>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</si>
  <si>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</si>
  <si>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</si>
  <si>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</si>
  <si>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</si>
  <si>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</si>
  <si>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</si>
  <si>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</si>
  <si>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</si>
  <si>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</si>
  <si>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</si>
  <si>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</si>
  <si>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SHENY</t>
  </si>
  <si>
    <t>BATISTA FELIZ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</si>
  <si>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</si>
  <si>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</si>
  <si>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</si>
  <si>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</si>
  <si>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</si>
  <si>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</si>
  <si>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</si>
  <si>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</si>
  <si>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</si>
  <si>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</si>
  <si>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</si>
  <si>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</si>
  <si>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</si>
  <si>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</si>
  <si>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</si>
  <si>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</si>
  <si>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</si>
  <si>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</si>
  <si>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</si>
  <si>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</si>
  <si>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</si>
  <si>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 xml:space="preserve"> JIMENEZ BAEZ</t>
  </si>
  <si>
    <t>ANGEL JOHAN</t>
  </si>
  <si>
    <t xml:space="preserve"> MELO</t>
  </si>
  <si>
    <t>YEISON  QUENNEDY</t>
  </si>
  <si>
    <t xml:space="preserve"> MATOS TRINIDAD</t>
  </si>
  <si>
    <t>CAROLL NICOLE</t>
  </si>
  <si>
    <t>MAYO DEL 2023</t>
  </si>
  <si>
    <t>LUCHY GONZALEZ</t>
  </si>
  <si>
    <t>ENC.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</si>
</sst>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 applyAlignment="1"/>
    <xf numFmtId="0" fontId="4" fillId="0" borderId="0" xfId="0" applyFont="1" applyAlignment="1">
      <alignment horizontal="center"/>
    </xf>
    <xf numFmtId="4" fontId="27" fillId="0" borderId="5" xfId="1" applyNumberFormat="1" applyFont="1" applyFill="1" applyBorder="1" applyAlignment="1">
      <alignment horizontal="left"/>
    </xf>
    <xf numFmtId="4" fontId="17" fillId="0" borderId="8" xfId="1" applyNumberFormat="1" applyFont="1" applyFill="1" applyBorder="1"/>
    <xf numFmtId="0" fontId="15" fillId="0" borderId="8" xfId="0" applyFont="1" applyBorder="1" applyAlignment="1"/>
    <xf numFmtId="43" fontId="17" fillId="0" borderId="8" xfId="3" applyFont="1" applyFill="1" applyBorder="1"/>
    <xf numFmtId="4" fontId="17" fillId="0" borderId="5" xfId="1" applyNumberFormat="1" applyFont="1" applyFill="1" applyBorder="1"/>
    <xf numFmtId="0" fontId="15" fillId="0" borderId="7" xfId="0" applyFont="1" applyFill="1" applyBorder="1" applyAlignment="1"/>
    <xf numFmtId="43" fontId="17" fillId="0" borderId="5" xfId="3" applyFont="1" applyFill="1" applyBorder="1"/>
    <xf numFmtId="4" fontId="15" fillId="0" borderId="5" xfId="1" applyNumberFormat="1" applyFont="1" applyFill="1" applyBorder="1"/>
    <xf numFmtId="0" fontId="15" fillId="0" borderId="5" xfId="0" applyFont="1" applyFill="1" applyBorder="1"/>
    <xf numFmtId="0" fontId="17" fillId="0" borderId="5" xfId="1" applyNumberFormat="1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5" fillId="3" borderId="5" xfId="0" applyFont="1" applyFill="1" applyBorder="1"/>
    <xf numFmtId="0" fontId="15" fillId="3" borderId="7" xfId="0" applyFont="1" applyFill="1" applyBorder="1" applyAlignment="1"/>
    <xf numFmtId="43" fontId="17" fillId="3" borderId="5" xfId="1" applyNumberFormat="1" applyFont="1" applyFill="1" applyBorder="1" applyAlignment="1">
      <alignment horizontal="left"/>
    </xf>
    <xf numFmtId="4" fontId="17" fillId="3" borderId="5" xfId="1" applyNumberFormat="1" applyFont="1" applyFill="1" applyBorder="1"/>
    <xf numFmtId="0" fontId="0" fillId="3" borderId="8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9" fillId="0" borderId="16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762000</xdr:colOff>
      <xdr:row>1</xdr:row>
      <xdr:rowOff>133350</xdr:rowOff>
    </xdr:from>
    <xdr:to>
      <xdr:col>9</xdr:col>
      <xdr:colOff>628650</xdr:colOff>
      <xdr:row>3</xdr:row>
      <xdr:rowOff>133350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323850"/>
          <a:ext cx="16287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66675</xdr:rowOff>
    </xdr:from>
    <xdr:to>
      <xdr:col>1</xdr:col>
      <xdr:colOff>1019174</xdr:colOff>
      <xdr:row>4</xdr:row>
      <xdr:rowOff>8004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7175"/>
          <a:ext cx="1295399" cy="74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3" t="s">
        <v>15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4"/>
      <c r="M2" s="243"/>
      <c r="N2" s="243"/>
      <c r="O2" s="243"/>
      <c r="P2" s="85"/>
      <c r="Q2" s="17"/>
    </row>
    <row r="3" spans="1:18" ht="21" x14ac:dyDescent="0.35">
      <c r="A3" s="245" t="s">
        <v>16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6"/>
      <c r="M3" s="245"/>
      <c r="N3" s="245"/>
      <c r="O3" s="245"/>
      <c r="P3" s="86"/>
      <c r="Q3" s="18"/>
    </row>
    <row r="4" spans="1:18" ht="15.75" x14ac:dyDescent="0.25">
      <c r="A4" s="247" t="s">
        <v>2455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8"/>
      <c r="M4" s="247"/>
      <c r="N4" s="247"/>
      <c r="O4" s="24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 t="shared" ref="K107" si="9"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 t="shared" ref="O107" si="10"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11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2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11"/>
        <v>625.32799999999997</v>
      </c>
      <c r="L130" s="54"/>
      <c r="M130" s="147">
        <f t="shared" si="8"/>
        <v>590.35900000000004</v>
      </c>
      <c r="N130" s="60"/>
      <c r="O130" s="100">
        <f t="shared" si="12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11"/>
        <v>702.24</v>
      </c>
      <c r="L131" s="157"/>
      <c r="M131" s="147">
        <f t="shared" si="8"/>
        <v>662.97</v>
      </c>
      <c r="N131" s="33">
        <v>0</v>
      </c>
      <c r="O131" s="100">
        <f t="shared" si="12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11"/>
        <v>1672</v>
      </c>
      <c r="L132" s="156">
        <v>2559.6734999999999</v>
      </c>
      <c r="M132" s="147">
        <f t="shared" ref="M132:M192" si="13">+J132/100*2.87</f>
        <v>1578.5</v>
      </c>
      <c r="N132" s="33">
        <v>0</v>
      </c>
      <c r="O132" s="100">
        <f t="shared" si="12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11"/>
        <v>551.76</v>
      </c>
      <c r="L133" s="156"/>
      <c r="M133" s="147">
        <f t="shared" si="13"/>
        <v>520.90499999999997</v>
      </c>
      <c r="N133" s="33">
        <v>0</v>
      </c>
      <c r="O133" s="100">
        <f t="shared" si="12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11"/>
        <v>551.76</v>
      </c>
      <c r="L134" s="156"/>
      <c r="M134" s="147">
        <f t="shared" si="13"/>
        <v>520.90499999999997</v>
      </c>
      <c r="N134" s="33">
        <v>0</v>
      </c>
      <c r="O134" s="100">
        <f t="shared" si="12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11"/>
        <v>625.32799999999997</v>
      </c>
      <c r="L135" s="156"/>
      <c r="M135" s="147">
        <f t="shared" si="13"/>
        <v>590.35900000000004</v>
      </c>
      <c r="N135" s="33">
        <v>0</v>
      </c>
      <c r="O135" s="100">
        <f t="shared" si="12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11"/>
        <v>551.76</v>
      </c>
      <c r="L136" s="156"/>
      <c r="M136" s="147">
        <f t="shared" si="13"/>
        <v>520.90499999999997</v>
      </c>
      <c r="N136" s="33">
        <v>2525</v>
      </c>
      <c r="O136" s="100">
        <f t="shared" si="12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11"/>
        <v>625.32799999999997</v>
      </c>
      <c r="L137" s="156"/>
      <c r="M137" s="147">
        <f t="shared" si="13"/>
        <v>590.35900000000004</v>
      </c>
      <c r="N137" s="33">
        <v>1310</v>
      </c>
      <c r="O137" s="100">
        <f t="shared" si="12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11"/>
        <v>551.76</v>
      </c>
      <c r="L138" s="156"/>
      <c r="M138" s="147">
        <f t="shared" si="13"/>
        <v>520.90499999999997</v>
      </c>
      <c r="N138" s="33">
        <v>0</v>
      </c>
      <c r="O138" s="100">
        <f t="shared" si="12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11"/>
        <v>551.76</v>
      </c>
      <c r="L139" s="156"/>
      <c r="M139" s="147">
        <f t="shared" si="13"/>
        <v>520.90499999999997</v>
      </c>
      <c r="N139" s="33">
        <v>0</v>
      </c>
      <c r="O139" s="100">
        <f t="shared" si="12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11"/>
        <v>702.24</v>
      </c>
      <c r="L140" s="156"/>
      <c r="M140" s="147">
        <f t="shared" si="13"/>
        <v>662.97</v>
      </c>
      <c r="N140" s="33">
        <v>1625</v>
      </c>
      <c r="O140" s="100">
        <f t="shared" si="12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11"/>
        <v>625.32799999999997</v>
      </c>
      <c r="L141" s="156"/>
      <c r="M141" s="147">
        <f t="shared" si="13"/>
        <v>590.35900000000004</v>
      </c>
      <c r="N141" s="33">
        <v>7041.33</v>
      </c>
      <c r="O141" s="100">
        <f t="shared" si="12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11"/>
        <v>625.32799999999997</v>
      </c>
      <c r="L142" s="156"/>
      <c r="M142" s="147">
        <f t="shared" si="13"/>
        <v>590.35900000000004</v>
      </c>
      <c r="N142" s="33">
        <v>0</v>
      </c>
      <c r="O142" s="100">
        <f t="shared" si="12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11"/>
        <v>551.76</v>
      </c>
      <c r="L143" s="156"/>
      <c r="M143" s="147">
        <f t="shared" si="13"/>
        <v>520.90499999999997</v>
      </c>
      <c r="N143" s="33">
        <v>825</v>
      </c>
      <c r="O143" s="100">
        <f t="shared" si="12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11"/>
        <v>551.76</v>
      </c>
      <c r="L144" s="156"/>
      <c r="M144" s="147">
        <f t="shared" si="13"/>
        <v>520.90499999999997</v>
      </c>
      <c r="N144" s="33">
        <v>0</v>
      </c>
      <c r="O144" s="100">
        <f t="shared" si="12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11"/>
        <v>1003.2</v>
      </c>
      <c r="L145" s="156">
        <v>0</v>
      </c>
      <c r="M145" s="147">
        <f t="shared" si="13"/>
        <v>947.1</v>
      </c>
      <c r="N145" s="33">
        <v>3275</v>
      </c>
      <c r="O145" s="100">
        <f t="shared" si="12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11"/>
        <v>551.76</v>
      </c>
      <c r="L146" s="156"/>
      <c r="M146" s="147">
        <f t="shared" si="13"/>
        <v>520.90499999999997</v>
      </c>
      <c r="N146" s="33">
        <v>1625</v>
      </c>
      <c r="O146" s="100">
        <f t="shared" si="12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11"/>
        <v>625.32799999999997</v>
      </c>
      <c r="L147" s="156"/>
      <c r="M147" s="147">
        <f t="shared" si="13"/>
        <v>590.35900000000004</v>
      </c>
      <c r="N147" s="33"/>
      <c r="O147" s="100">
        <f t="shared" si="12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11"/>
        <v>551.76</v>
      </c>
      <c r="L148" s="156"/>
      <c r="M148" s="147">
        <f t="shared" si="13"/>
        <v>520.90499999999997</v>
      </c>
      <c r="N148" s="33">
        <v>325</v>
      </c>
      <c r="O148" s="100">
        <f t="shared" si="12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11"/>
        <v>551.76</v>
      </c>
      <c r="L149" s="156">
        <v>0</v>
      </c>
      <c r="M149" s="147">
        <f t="shared" si="13"/>
        <v>520.90499999999997</v>
      </c>
      <c r="N149" s="33">
        <v>0</v>
      </c>
      <c r="O149" s="100">
        <f t="shared" si="12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11"/>
        <v>702.24</v>
      </c>
      <c r="L150" s="156"/>
      <c r="M150" s="147">
        <f t="shared" si="13"/>
        <v>662.97</v>
      </c>
      <c r="N150" s="33">
        <v>0</v>
      </c>
      <c r="O150" s="100">
        <f t="shared" si="12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11"/>
        <v>551.76</v>
      </c>
      <c r="L151" s="156"/>
      <c r="M151" s="147">
        <f t="shared" si="13"/>
        <v>520.90499999999997</v>
      </c>
      <c r="N151" s="33">
        <v>0</v>
      </c>
      <c r="O151" s="100">
        <f t="shared" si="12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11"/>
        <v>702.24</v>
      </c>
      <c r="L152" s="156"/>
      <c r="M152" s="147">
        <f t="shared" si="13"/>
        <v>662.97</v>
      </c>
      <c r="N152" s="33">
        <v>0</v>
      </c>
      <c r="O152" s="100">
        <f t="shared" si="12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11"/>
        <v>551.76</v>
      </c>
      <c r="L153" s="156">
        <v>0</v>
      </c>
      <c r="M153" s="147">
        <f t="shared" si="13"/>
        <v>520.90499999999997</v>
      </c>
      <c r="N153" s="33">
        <v>0</v>
      </c>
      <c r="O153" s="100">
        <f t="shared" si="12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11"/>
        <v>551.76</v>
      </c>
      <c r="L154" s="156"/>
      <c r="M154" s="147">
        <f t="shared" si="13"/>
        <v>520.90499999999997</v>
      </c>
      <c r="N154" s="33">
        <v>0</v>
      </c>
      <c r="O154" s="100">
        <f t="shared" si="12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11"/>
        <v>702.24</v>
      </c>
      <c r="L155" s="156">
        <v>0</v>
      </c>
      <c r="M155" s="147">
        <f t="shared" si="13"/>
        <v>662.97</v>
      </c>
      <c r="N155" s="33">
        <v>0</v>
      </c>
      <c r="O155" s="100">
        <f t="shared" si="12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11"/>
        <v>551.76</v>
      </c>
      <c r="L156" s="156"/>
      <c r="M156" s="147">
        <f t="shared" si="13"/>
        <v>520.90499999999997</v>
      </c>
      <c r="N156" s="33"/>
      <c r="O156" s="100">
        <f t="shared" si="12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 t="shared" ref="K157" si="14">+J157/100*3.04</f>
        <v>551.76</v>
      </c>
      <c r="L157" s="157"/>
      <c r="M157" s="182">
        <f t="shared" ref="M157" si="15">+J157/100*2.87</f>
        <v>520.90499999999997</v>
      </c>
      <c r="N157" s="183"/>
      <c r="O157" s="184">
        <f t="shared" ref="O157" si="16"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11"/>
        <v>1976.5602719999999</v>
      </c>
      <c r="L158" s="156">
        <v>4431.0200000000004</v>
      </c>
      <c r="M158" s="147">
        <f t="shared" si="13"/>
        <v>1866.028941</v>
      </c>
      <c r="N158" s="33">
        <v>0</v>
      </c>
      <c r="O158" s="100">
        <f t="shared" si="12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11"/>
        <v>1672</v>
      </c>
      <c r="L159" s="156">
        <v>2559.6734999999999</v>
      </c>
      <c r="M159" s="147">
        <f t="shared" si="13"/>
        <v>1578.5</v>
      </c>
      <c r="N159" s="33">
        <v>0</v>
      </c>
      <c r="O159" s="100">
        <f t="shared" si="12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11"/>
        <v>1976.56088</v>
      </c>
      <c r="L160" s="156">
        <v>4431.0200000000004</v>
      </c>
      <c r="M160" s="147">
        <f t="shared" si="13"/>
        <v>1866.0295149999999</v>
      </c>
      <c r="N160" s="79">
        <v>39334.050000000003</v>
      </c>
      <c r="O160" s="100">
        <f t="shared" si="12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11"/>
        <v>1976.56088</v>
      </c>
      <c r="L161" s="156">
        <v>4431.0200000000004</v>
      </c>
      <c r="M161" s="147">
        <f t="shared" si="13"/>
        <v>1866.0295149999999</v>
      </c>
      <c r="N161" s="79">
        <v>3250.92</v>
      </c>
      <c r="O161" s="100">
        <f t="shared" si="12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11"/>
        <v>434.72</v>
      </c>
      <c r="L162" s="156"/>
      <c r="M162" s="147">
        <f t="shared" si="13"/>
        <v>410.41</v>
      </c>
      <c r="N162" s="148"/>
      <c r="O162" s="147">
        <f t="shared" si="12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11"/>
        <v>1976.56088</v>
      </c>
      <c r="L163" s="156">
        <v>4431.0200000000004</v>
      </c>
      <c r="M163" s="147">
        <f t="shared" si="13"/>
        <v>1866.0295149999999</v>
      </c>
      <c r="N163" s="33">
        <v>0</v>
      </c>
      <c r="O163" s="100">
        <f t="shared" si="12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11"/>
        <v>1976.5602719999999</v>
      </c>
      <c r="L164" s="156">
        <v>4431.0200000000004</v>
      </c>
      <c r="M164" s="147">
        <f t="shared" si="13"/>
        <v>1866.028941</v>
      </c>
      <c r="N164" s="79">
        <v>0</v>
      </c>
      <c r="O164" s="100">
        <f t="shared" si="12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11"/>
        <v>1976.5602719999999</v>
      </c>
      <c r="L165" s="156">
        <v>4431.01</v>
      </c>
      <c r="M165" s="147">
        <f t="shared" si="13"/>
        <v>1866.028941</v>
      </c>
      <c r="N165" s="79"/>
      <c r="O165" s="100">
        <f t="shared" si="12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11"/>
        <v>2117.7582400000001</v>
      </c>
      <c r="L166" s="156">
        <v>5305.05</v>
      </c>
      <c r="M166" s="147">
        <f t="shared" si="13"/>
        <v>1999.3309700000002</v>
      </c>
      <c r="N166" s="33">
        <v>2858.63</v>
      </c>
      <c r="O166" s="100">
        <f t="shared" si="12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11"/>
        <v>2259.4571999999998</v>
      </c>
      <c r="L167" s="156">
        <v>6182.19</v>
      </c>
      <c r="M167" s="147">
        <f t="shared" si="13"/>
        <v>2133.1059749999999</v>
      </c>
      <c r="N167" s="33">
        <v>1250</v>
      </c>
      <c r="O167" s="100">
        <f t="shared" si="12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11"/>
        <v>2259.4571999999998</v>
      </c>
      <c r="L168" s="156">
        <v>6182.19</v>
      </c>
      <c r="M168" s="147">
        <f t="shared" si="13"/>
        <v>2133.1059749999999</v>
      </c>
      <c r="N168" s="33">
        <v>2858.63</v>
      </c>
      <c r="O168" s="100">
        <f t="shared" si="12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11"/>
        <v>2259.4571999999998</v>
      </c>
      <c r="L169" s="156">
        <v>6182.19</v>
      </c>
      <c r="M169" s="147">
        <f t="shared" si="13"/>
        <v>2133.1059749999999</v>
      </c>
      <c r="N169" s="81">
        <v>0</v>
      </c>
      <c r="O169" s="100">
        <f t="shared" si="12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11"/>
        <v>2259.4571999999998</v>
      </c>
      <c r="L170" s="156">
        <v>6182.19</v>
      </c>
      <c r="M170" s="147">
        <f t="shared" si="13"/>
        <v>2133.1059749999999</v>
      </c>
      <c r="N170" s="33">
        <v>2858.63</v>
      </c>
      <c r="O170" s="100">
        <f t="shared" si="12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11"/>
        <v>2259.4571999999998</v>
      </c>
      <c r="L171" s="156">
        <v>6182.19</v>
      </c>
      <c r="M171" s="147">
        <f t="shared" si="13"/>
        <v>2133.1059749999999</v>
      </c>
      <c r="N171" s="33">
        <v>5228.63</v>
      </c>
      <c r="O171" s="100">
        <f t="shared" si="12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11"/>
        <v>702.24</v>
      </c>
      <c r="L172" s="156"/>
      <c r="M172" s="147">
        <f t="shared" si="13"/>
        <v>662.97</v>
      </c>
      <c r="N172" s="33">
        <v>0</v>
      </c>
      <c r="O172" s="100">
        <f t="shared" si="12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11"/>
        <v>2259.4571999999998</v>
      </c>
      <c r="L173" s="156">
        <v>6182.19</v>
      </c>
      <c r="M173" s="147">
        <f t="shared" si="13"/>
        <v>2133.1059749999999</v>
      </c>
      <c r="N173" s="33">
        <v>0</v>
      </c>
      <c r="O173" s="100">
        <f t="shared" si="12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11"/>
        <v>2259.4571999999998</v>
      </c>
      <c r="L174" s="156">
        <v>6182.19</v>
      </c>
      <c r="M174" s="147">
        <f t="shared" si="13"/>
        <v>2133.1059749999999</v>
      </c>
      <c r="N174" s="33">
        <v>2858.63</v>
      </c>
      <c r="O174" s="100">
        <f t="shared" si="12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11"/>
        <v>2259.4571999999998</v>
      </c>
      <c r="L175" s="156">
        <v>6182.19</v>
      </c>
      <c r="M175" s="147">
        <f t="shared" si="13"/>
        <v>2133.1059749999999</v>
      </c>
      <c r="N175" s="33">
        <v>0</v>
      </c>
      <c r="O175" s="100">
        <f t="shared" si="12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11"/>
        <v>2259.4571999999998</v>
      </c>
      <c r="L176" s="156">
        <v>6182.19</v>
      </c>
      <c r="M176" s="147">
        <f t="shared" si="13"/>
        <v>2133.1059749999999</v>
      </c>
      <c r="N176" s="33">
        <v>2858.63</v>
      </c>
      <c r="O176" s="100">
        <f t="shared" si="12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11"/>
        <v>2259.4571999999998</v>
      </c>
      <c r="L177" s="156">
        <v>5577.2</v>
      </c>
      <c r="M177" s="147">
        <f t="shared" si="13"/>
        <v>2133.1059749999999</v>
      </c>
      <c r="N177" s="33">
        <v>20054.240000000002</v>
      </c>
      <c r="O177" s="100">
        <f t="shared" si="12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11"/>
        <v>2259.4571999999998</v>
      </c>
      <c r="L178" s="156">
        <v>5879.69</v>
      </c>
      <c r="M178" s="147">
        <f t="shared" si="13"/>
        <v>2133.1059749999999</v>
      </c>
      <c r="N178" s="33">
        <v>25462.81</v>
      </c>
      <c r="O178" s="100">
        <f t="shared" si="12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11"/>
        <v>2259.4571999999998</v>
      </c>
      <c r="L179" s="156">
        <v>6182.19</v>
      </c>
      <c r="M179" s="147">
        <f t="shared" si="13"/>
        <v>2133.1059749999999</v>
      </c>
      <c r="N179" s="33">
        <v>2858.63</v>
      </c>
      <c r="O179" s="100">
        <f t="shared" si="12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11"/>
        <v>2432</v>
      </c>
      <c r="L180" s="156">
        <v>7400.94</v>
      </c>
      <c r="M180" s="147">
        <f t="shared" si="13"/>
        <v>2296</v>
      </c>
      <c r="N180" s="33">
        <v>2085</v>
      </c>
      <c r="O180" s="100">
        <f t="shared" si="12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11"/>
        <v>2259.4571999999998</v>
      </c>
      <c r="L181" s="156">
        <v>6182.19</v>
      </c>
      <c r="M181" s="147">
        <f t="shared" si="13"/>
        <v>2133.1059749999999</v>
      </c>
      <c r="N181" s="33">
        <v>0</v>
      </c>
      <c r="O181" s="100">
        <f t="shared" si="12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11"/>
        <v>2259.4571999999998</v>
      </c>
      <c r="L182" s="156">
        <v>5879.69</v>
      </c>
      <c r="M182" s="147">
        <f t="shared" si="13"/>
        <v>2133.1059749999999</v>
      </c>
      <c r="N182" s="33">
        <v>1512.45</v>
      </c>
      <c r="O182" s="100">
        <f t="shared" si="12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11"/>
        <v>2259.4571999999998</v>
      </c>
      <c r="L183" s="156">
        <v>6182.19</v>
      </c>
      <c r="M183" s="147">
        <f t="shared" si="13"/>
        <v>2133.1059749999999</v>
      </c>
      <c r="N183" s="33">
        <v>800</v>
      </c>
      <c r="O183" s="100">
        <f t="shared" si="12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11"/>
        <v>2259.4571999999998</v>
      </c>
      <c r="L184" s="156">
        <v>5577.2</v>
      </c>
      <c r="M184" s="147">
        <f t="shared" si="13"/>
        <v>2133.1059749999999</v>
      </c>
      <c r="N184" s="33">
        <v>8253.5300000000007</v>
      </c>
      <c r="O184" s="100">
        <f t="shared" si="12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11"/>
        <v>2259.4571999999998</v>
      </c>
      <c r="L185" s="156">
        <v>6182.19</v>
      </c>
      <c r="M185" s="147">
        <f t="shared" si="13"/>
        <v>2133.1059749999999</v>
      </c>
      <c r="N185" s="33">
        <v>4158.63</v>
      </c>
      <c r="O185" s="100">
        <f t="shared" si="12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11"/>
        <v>2259.4571999999998</v>
      </c>
      <c r="L186" s="156">
        <v>6182.19</v>
      </c>
      <c r="M186" s="147">
        <f t="shared" si="13"/>
        <v>2133.1059749999999</v>
      </c>
      <c r="N186" s="33">
        <v>0</v>
      </c>
      <c r="O186" s="100">
        <f t="shared" si="12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11"/>
        <v>2117.7582400000001</v>
      </c>
      <c r="L187" s="156">
        <v>5305.06</v>
      </c>
      <c r="M187" s="147">
        <f t="shared" si="13"/>
        <v>1999.3309700000002</v>
      </c>
      <c r="N187" s="79">
        <v>0</v>
      </c>
      <c r="O187" s="100">
        <f t="shared" si="12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11"/>
        <v>2259.4571999999998</v>
      </c>
      <c r="L188" s="156">
        <v>5879.69</v>
      </c>
      <c r="M188" s="147">
        <f t="shared" si="13"/>
        <v>2133.1059749999999</v>
      </c>
      <c r="N188" s="33">
        <v>5762.45</v>
      </c>
      <c r="O188" s="100">
        <f t="shared" si="12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11"/>
        <v>1976.5602719999999</v>
      </c>
      <c r="L189" s="156">
        <v>4431.0200000000004</v>
      </c>
      <c r="M189" s="147">
        <f t="shared" si="13"/>
        <v>1866.028941</v>
      </c>
      <c r="N189" s="33">
        <v>21838.58</v>
      </c>
      <c r="O189" s="100">
        <f t="shared" si="12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7">+J190/100*3.04</f>
        <v>798</v>
      </c>
      <c r="L190" s="156">
        <v>0</v>
      </c>
      <c r="M190" s="147">
        <f t="shared" si="13"/>
        <v>753.375</v>
      </c>
      <c r="N190" s="33">
        <v>325</v>
      </c>
      <c r="O190" s="100">
        <f t="shared" ref="O190:O252" si="18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7"/>
        <v>1976.5602719999999</v>
      </c>
      <c r="L191" s="156">
        <v>4431.0200000000004</v>
      </c>
      <c r="M191" s="147">
        <f t="shared" si="13"/>
        <v>1866.028941</v>
      </c>
      <c r="N191" s="33">
        <v>2223.38</v>
      </c>
      <c r="O191" s="100">
        <f t="shared" si="18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7"/>
        <v>1976.5602719999999</v>
      </c>
      <c r="L192" s="156">
        <v>4128.5200000000004</v>
      </c>
      <c r="M192" s="147">
        <f t="shared" si="13"/>
        <v>1866.028941</v>
      </c>
      <c r="N192" s="33">
        <v>3735.83</v>
      </c>
      <c r="O192" s="100">
        <f t="shared" si="18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7"/>
        <v>702.24</v>
      </c>
      <c r="L193" s="156"/>
      <c r="M193" s="147">
        <f t="shared" ref="M193:M255" si="19">+J193/100*2.87</f>
        <v>662.97</v>
      </c>
      <c r="N193" s="33">
        <v>1100</v>
      </c>
      <c r="O193" s="100">
        <f t="shared" si="18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7"/>
        <v>1976.5602719999999</v>
      </c>
      <c r="L194" s="156">
        <v>4431.01</v>
      </c>
      <c r="M194" s="147">
        <f t="shared" si="19"/>
        <v>1866.028941</v>
      </c>
      <c r="N194" s="33">
        <v>975</v>
      </c>
      <c r="O194" s="100">
        <f t="shared" si="18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7"/>
        <v>1976.5602719999999</v>
      </c>
      <c r="L195" s="156">
        <v>4431.0200000000004</v>
      </c>
      <c r="M195" s="147">
        <f t="shared" si="19"/>
        <v>1866.028941</v>
      </c>
      <c r="N195" s="33">
        <v>11139.2</v>
      </c>
      <c r="O195" s="100">
        <f t="shared" si="18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7"/>
        <v>2432</v>
      </c>
      <c r="L196" s="156">
        <v>7400.94</v>
      </c>
      <c r="M196" s="147">
        <f t="shared" si="19"/>
        <v>2296</v>
      </c>
      <c r="N196" s="33">
        <v>27073.08</v>
      </c>
      <c r="O196" s="100">
        <f t="shared" si="18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7"/>
        <v>1976.5602719999999</v>
      </c>
      <c r="L197" s="156">
        <v>4128.5200000000004</v>
      </c>
      <c r="M197" s="147">
        <f t="shared" si="19"/>
        <v>1866.028941</v>
      </c>
      <c r="N197" s="33">
        <v>3735.83</v>
      </c>
      <c r="O197" s="100">
        <f t="shared" si="18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7"/>
        <v>1976.5602719999999</v>
      </c>
      <c r="L198" s="156">
        <v>3826.03</v>
      </c>
      <c r="M198" s="147">
        <f t="shared" si="19"/>
        <v>1866.028941</v>
      </c>
      <c r="N198" s="33">
        <v>5248.28</v>
      </c>
      <c r="O198" s="100">
        <f t="shared" si="18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7"/>
        <v>1976.5602719999999</v>
      </c>
      <c r="L199" s="156">
        <v>4431.01</v>
      </c>
      <c r="M199" s="147">
        <f t="shared" si="19"/>
        <v>1866.028941</v>
      </c>
      <c r="N199" s="33">
        <v>0</v>
      </c>
      <c r="O199" s="100">
        <f t="shared" si="18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7"/>
        <v>1976.5602719999999</v>
      </c>
      <c r="L200" s="156">
        <v>4431.0200000000004</v>
      </c>
      <c r="M200" s="147">
        <f t="shared" si="19"/>
        <v>1866.028941</v>
      </c>
      <c r="N200" s="33">
        <v>2223.38</v>
      </c>
      <c r="O200" s="100">
        <f t="shared" si="18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7"/>
        <v>2259.4571999999998</v>
      </c>
      <c r="L201" s="156">
        <v>6182.19</v>
      </c>
      <c r="M201" s="147">
        <f t="shared" si="19"/>
        <v>2133.1059749999999</v>
      </c>
      <c r="N201" s="33">
        <v>2858.63</v>
      </c>
      <c r="O201" s="100">
        <f t="shared" si="18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7"/>
        <v>2259.4571999999998</v>
      </c>
      <c r="L202" s="156">
        <v>6182.19</v>
      </c>
      <c r="M202" s="147">
        <f t="shared" si="19"/>
        <v>2133.1059749999999</v>
      </c>
      <c r="N202" s="33">
        <v>0</v>
      </c>
      <c r="O202" s="100">
        <f t="shared" si="18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7"/>
        <v>1976.5602719999999</v>
      </c>
      <c r="L203" s="156">
        <v>3826.03</v>
      </c>
      <c r="M203" s="147">
        <f t="shared" si="19"/>
        <v>1866.028941</v>
      </c>
      <c r="N203" s="33">
        <v>7049.9</v>
      </c>
      <c r="O203" s="100">
        <f t="shared" si="18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7"/>
        <v>2259.4571999999998</v>
      </c>
      <c r="L204" s="156">
        <v>6182.19</v>
      </c>
      <c r="M204" s="147">
        <f t="shared" si="19"/>
        <v>2133.1059749999999</v>
      </c>
      <c r="N204" s="33">
        <v>100</v>
      </c>
      <c r="O204" s="100">
        <f t="shared" si="18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7"/>
        <v>2259.4571999999998</v>
      </c>
      <c r="L205" s="156">
        <v>6182.19</v>
      </c>
      <c r="M205" s="147">
        <f t="shared" si="19"/>
        <v>2133.1059749999999</v>
      </c>
      <c r="N205" s="33">
        <v>1250</v>
      </c>
      <c r="O205" s="100">
        <f t="shared" si="18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7"/>
        <v>2259.4571999999998</v>
      </c>
      <c r="L206" s="156">
        <v>6182.19</v>
      </c>
      <c r="M206" s="147">
        <f t="shared" si="19"/>
        <v>2133.1059749999999</v>
      </c>
      <c r="N206" s="33">
        <v>1250</v>
      </c>
      <c r="O206" s="100">
        <f t="shared" si="18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7"/>
        <v>1976.5602719999999</v>
      </c>
      <c r="L207" s="156">
        <v>4160.99</v>
      </c>
      <c r="M207" s="147">
        <f t="shared" si="19"/>
        <v>1866.028941</v>
      </c>
      <c r="N207" s="33">
        <v>3735.83</v>
      </c>
      <c r="O207" s="100">
        <f t="shared" si="18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7"/>
        <v>2259.4571999999998</v>
      </c>
      <c r="L208" s="156">
        <v>6182.19</v>
      </c>
      <c r="M208" s="147">
        <f t="shared" si="19"/>
        <v>2133.1059749999999</v>
      </c>
      <c r="N208" s="33">
        <v>3555</v>
      </c>
      <c r="O208" s="100">
        <f t="shared" si="18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7"/>
        <v>2259.4571999999998</v>
      </c>
      <c r="L209" s="156">
        <v>6182.19</v>
      </c>
      <c r="M209" s="147">
        <f t="shared" si="19"/>
        <v>2133.1059749999999</v>
      </c>
      <c r="N209" s="33">
        <v>4310</v>
      </c>
      <c r="O209" s="100">
        <f t="shared" si="18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7"/>
        <v>2259.4571999999998</v>
      </c>
      <c r="L210" s="156">
        <v>6182.19</v>
      </c>
      <c r="M210" s="147">
        <f t="shared" si="19"/>
        <v>2133.1059749999999</v>
      </c>
      <c r="N210" s="33">
        <v>2858.63</v>
      </c>
      <c r="O210" s="100">
        <f t="shared" si="18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7"/>
        <v>1976.5602719999999</v>
      </c>
      <c r="L211" s="156">
        <v>4431.0200000000004</v>
      </c>
      <c r="M211" s="147">
        <f t="shared" si="19"/>
        <v>1866.028941</v>
      </c>
      <c r="N211" s="33">
        <v>0</v>
      </c>
      <c r="O211" s="100">
        <f t="shared" si="18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7"/>
        <v>2259.4571999999998</v>
      </c>
      <c r="L212" s="156">
        <v>5879.69</v>
      </c>
      <c r="M212" s="147">
        <f t="shared" si="19"/>
        <v>2133.1059749999999</v>
      </c>
      <c r="N212" s="33">
        <v>4371.08</v>
      </c>
      <c r="O212" s="100">
        <f t="shared" si="18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7"/>
        <v>2259.4571999999998</v>
      </c>
      <c r="L213" s="156">
        <v>6182.18</v>
      </c>
      <c r="M213" s="147">
        <f t="shared" si="19"/>
        <v>2133.1059749999999</v>
      </c>
      <c r="N213" s="33">
        <v>0</v>
      </c>
      <c r="O213" s="100">
        <f t="shared" si="18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7"/>
        <v>2259.4571999999998</v>
      </c>
      <c r="L214" s="156">
        <v>6182.19</v>
      </c>
      <c r="M214" s="147">
        <f t="shared" si="19"/>
        <v>2133.1059749999999</v>
      </c>
      <c r="N214" s="33">
        <v>0</v>
      </c>
      <c r="O214" s="100">
        <f t="shared" si="18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7"/>
        <v>2259.4571999999998</v>
      </c>
      <c r="L215" s="156">
        <v>6182.19</v>
      </c>
      <c r="M215" s="147">
        <f t="shared" si="19"/>
        <v>2133.1059749999999</v>
      </c>
      <c r="N215" s="33">
        <v>1185</v>
      </c>
      <c r="O215" s="100">
        <f t="shared" si="18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7"/>
        <v>2259.4571999999998</v>
      </c>
      <c r="L216" s="156">
        <v>6182.19</v>
      </c>
      <c r="M216" s="147">
        <f t="shared" si="19"/>
        <v>2133.1059749999999</v>
      </c>
      <c r="N216" s="33">
        <v>0</v>
      </c>
      <c r="O216" s="100">
        <f t="shared" si="18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7"/>
        <v>2259.4571999999998</v>
      </c>
      <c r="L217" s="156">
        <v>5879.69</v>
      </c>
      <c r="M217" s="147">
        <f t="shared" si="19"/>
        <v>2133.1059749999999</v>
      </c>
      <c r="N217" s="33">
        <v>4371.08</v>
      </c>
      <c r="O217" s="100">
        <f t="shared" si="18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7"/>
        <v>2259.4571999999998</v>
      </c>
      <c r="L218" s="156">
        <v>6182.19</v>
      </c>
      <c r="M218" s="147">
        <f t="shared" si="19"/>
        <v>2133.1059749999999</v>
      </c>
      <c r="N218" s="33">
        <v>0</v>
      </c>
      <c r="O218" s="100">
        <f t="shared" si="18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7"/>
        <v>2259.4571999999998</v>
      </c>
      <c r="L219" s="156">
        <v>6182.19</v>
      </c>
      <c r="M219" s="147">
        <f t="shared" si="19"/>
        <v>2133.1059749999999</v>
      </c>
      <c r="N219" s="33">
        <v>0</v>
      </c>
      <c r="O219" s="100">
        <f t="shared" si="18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7"/>
        <v>1976.5602719999999</v>
      </c>
      <c r="L220" s="156">
        <v>4431.0200000000004</v>
      </c>
      <c r="M220" s="147">
        <f t="shared" si="19"/>
        <v>1866.028941</v>
      </c>
      <c r="N220" s="33">
        <v>0</v>
      </c>
      <c r="O220" s="100">
        <f t="shared" si="18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7"/>
        <v>2259.4571999999998</v>
      </c>
      <c r="L221" s="156">
        <v>6182.19</v>
      </c>
      <c r="M221" s="147">
        <f t="shared" si="19"/>
        <v>2133.1059749999999</v>
      </c>
      <c r="N221" s="33">
        <v>0</v>
      </c>
      <c r="O221" s="100">
        <f t="shared" si="18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7"/>
        <v>2259.4571999999998</v>
      </c>
      <c r="L222" s="156">
        <v>6182.19</v>
      </c>
      <c r="M222" s="147">
        <f t="shared" si="19"/>
        <v>2133.1059749999999</v>
      </c>
      <c r="N222" s="33">
        <v>0</v>
      </c>
      <c r="O222" s="100">
        <f t="shared" si="18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7"/>
        <v>2432</v>
      </c>
      <c r="L223" s="156">
        <v>7400.94</v>
      </c>
      <c r="M223" s="147">
        <f t="shared" si="19"/>
        <v>2296</v>
      </c>
      <c r="N223" s="33">
        <v>21517.43</v>
      </c>
      <c r="O223" s="100">
        <f t="shared" si="18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7"/>
        <v>2259.4571999999998</v>
      </c>
      <c r="L224" s="156">
        <v>5879.69</v>
      </c>
      <c r="M224" s="147">
        <f t="shared" si="19"/>
        <v>2133.1059749999999</v>
      </c>
      <c r="N224" s="33">
        <v>4371.08</v>
      </c>
      <c r="O224" s="100">
        <f t="shared" si="18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7"/>
        <v>2259.4571999999998</v>
      </c>
      <c r="L225" s="156">
        <v>6182.19</v>
      </c>
      <c r="M225" s="147">
        <f t="shared" si="19"/>
        <v>2133.1059749999999</v>
      </c>
      <c r="N225" s="33">
        <v>4108.63</v>
      </c>
      <c r="O225" s="100">
        <f t="shared" si="18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7"/>
        <v>1976.5602719999999</v>
      </c>
      <c r="L226" s="156">
        <v>4431.0200000000004</v>
      </c>
      <c r="M226" s="147">
        <f t="shared" si="19"/>
        <v>1866.028941</v>
      </c>
      <c r="N226" s="33">
        <v>29959.43</v>
      </c>
      <c r="O226" s="100">
        <f t="shared" si="18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7"/>
        <v>2259.4571999999998</v>
      </c>
      <c r="L227" s="156">
        <v>5912.16</v>
      </c>
      <c r="M227" s="147">
        <f t="shared" si="19"/>
        <v>2133.1059749999999</v>
      </c>
      <c r="N227" s="33">
        <v>4371.08</v>
      </c>
      <c r="O227" s="100">
        <f t="shared" si="18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7"/>
        <v>2259.4571999999998</v>
      </c>
      <c r="L228" s="156">
        <v>6182.19</v>
      </c>
      <c r="M228" s="147">
        <f t="shared" si="19"/>
        <v>2133.1059749999999</v>
      </c>
      <c r="N228" s="33">
        <v>11110.97</v>
      </c>
      <c r="O228" s="100">
        <f t="shared" si="18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7"/>
        <v>2259.4571999999998</v>
      </c>
      <c r="L229" s="156">
        <v>6182.19</v>
      </c>
      <c r="M229" s="147">
        <f t="shared" si="19"/>
        <v>2133.1059749999999</v>
      </c>
      <c r="N229" s="33">
        <v>0</v>
      </c>
      <c r="O229" s="100">
        <f t="shared" si="18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7"/>
        <v>2259.4571999999998</v>
      </c>
      <c r="L230" s="156">
        <v>6182.19</v>
      </c>
      <c r="M230" s="147">
        <f t="shared" si="19"/>
        <v>2133.1059749999999</v>
      </c>
      <c r="N230" s="33">
        <v>0</v>
      </c>
      <c r="O230" s="100">
        <f t="shared" si="18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7"/>
        <v>2259.4571999999998</v>
      </c>
      <c r="L231" s="156">
        <v>6182.19</v>
      </c>
      <c r="M231" s="147">
        <f t="shared" si="19"/>
        <v>2133.1059749999999</v>
      </c>
      <c r="N231" s="33">
        <v>0</v>
      </c>
      <c r="O231" s="100">
        <f t="shared" si="18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7"/>
        <v>702.24</v>
      </c>
      <c r="L232" s="156">
        <v>0</v>
      </c>
      <c r="M232" s="147">
        <f t="shared" si="19"/>
        <v>662.97</v>
      </c>
      <c r="N232" s="33">
        <v>650</v>
      </c>
      <c r="O232" s="100">
        <f t="shared" si="18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7"/>
        <v>2259.4571999999998</v>
      </c>
      <c r="L233" s="156">
        <v>5577.2</v>
      </c>
      <c r="M233" s="147">
        <f t="shared" si="19"/>
        <v>2133.1059749999999</v>
      </c>
      <c r="N233" s="33">
        <v>3024.9</v>
      </c>
      <c r="O233" s="100">
        <f t="shared" si="18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7"/>
        <v>2117.7582400000001</v>
      </c>
      <c r="L234" s="159">
        <v>5305.05</v>
      </c>
      <c r="M234" s="147">
        <f t="shared" si="19"/>
        <v>1999.3309700000002</v>
      </c>
      <c r="N234" s="108"/>
      <c r="O234" s="100">
        <f t="shared" si="18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7"/>
        <v>2259.4571999999998</v>
      </c>
      <c r="L235" s="156">
        <v>6182.19</v>
      </c>
      <c r="M235" s="147">
        <f t="shared" si="19"/>
        <v>2133.1059749999999</v>
      </c>
      <c r="N235" s="33">
        <v>1250</v>
      </c>
      <c r="O235" s="100">
        <f t="shared" si="18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7"/>
        <v>2259.4571999999998</v>
      </c>
      <c r="L236" s="156">
        <v>6182.19</v>
      </c>
      <c r="M236" s="147">
        <f t="shared" si="19"/>
        <v>2133.1059749999999</v>
      </c>
      <c r="N236" s="33">
        <v>4750</v>
      </c>
      <c r="O236" s="100">
        <f t="shared" si="18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7"/>
        <v>2259.4571999999998</v>
      </c>
      <c r="L237" s="156">
        <v>6182.19</v>
      </c>
      <c r="M237" s="147">
        <f t="shared" si="19"/>
        <v>2133.1059749999999</v>
      </c>
      <c r="N237" s="33">
        <v>0</v>
      </c>
      <c r="O237" s="100">
        <f t="shared" si="18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7"/>
        <v>2259.4571999999998</v>
      </c>
      <c r="L238" s="156">
        <v>6182.19</v>
      </c>
      <c r="M238" s="147">
        <f t="shared" si="19"/>
        <v>2133.1059749999999</v>
      </c>
      <c r="N238" s="33">
        <v>2858.63</v>
      </c>
      <c r="O238" s="100">
        <f t="shared" si="18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7"/>
        <v>2432</v>
      </c>
      <c r="L239" s="156">
        <v>7400.94</v>
      </c>
      <c r="M239" s="147">
        <f t="shared" si="19"/>
        <v>2296</v>
      </c>
      <c r="N239" s="33">
        <v>0</v>
      </c>
      <c r="O239" s="100">
        <f t="shared" si="18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7"/>
        <v>2259.4571999999998</v>
      </c>
      <c r="L240" s="156">
        <v>0</v>
      </c>
      <c r="M240" s="147">
        <f t="shared" si="19"/>
        <v>2133.1059749999999</v>
      </c>
      <c r="N240" s="33">
        <v>2762.45</v>
      </c>
      <c r="O240" s="100">
        <f t="shared" si="18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7"/>
        <v>2259.4571999999998</v>
      </c>
      <c r="L241" s="156">
        <v>6182.19</v>
      </c>
      <c r="M241" s="147">
        <f t="shared" si="19"/>
        <v>2133.1059749999999</v>
      </c>
      <c r="N241" s="33">
        <v>2858.63</v>
      </c>
      <c r="O241" s="100">
        <f t="shared" si="18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7"/>
        <v>637.28279999999995</v>
      </c>
      <c r="L242" s="156">
        <v>0</v>
      </c>
      <c r="M242" s="147">
        <f t="shared" si="19"/>
        <v>601.64527499999997</v>
      </c>
      <c r="N242" s="33">
        <v>0</v>
      </c>
      <c r="O242" s="100">
        <f t="shared" si="18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7"/>
        <v>2259.4571999999998</v>
      </c>
      <c r="L243" s="156">
        <v>5577.2</v>
      </c>
      <c r="M243" s="147">
        <f t="shared" si="19"/>
        <v>2133.1059749999999</v>
      </c>
      <c r="N243" s="33">
        <v>5883.53</v>
      </c>
      <c r="O243" s="100">
        <f t="shared" si="18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7"/>
        <v>2259.4571999999998</v>
      </c>
      <c r="L244" s="156">
        <v>6182.19</v>
      </c>
      <c r="M244" s="147">
        <f t="shared" si="19"/>
        <v>2133.1059749999999</v>
      </c>
      <c r="N244" s="33">
        <v>0</v>
      </c>
      <c r="O244" s="100">
        <f t="shared" si="18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7"/>
        <v>2259.4571999999998</v>
      </c>
      <c r="L245" s="156">
        <v>6182.19</v>
      </c>
      <c r="M245" s="147">
        <f t="shared" si="19"/>
        <v>2133.1059749999999</v>
      </c>
      <c r="N245" s="33">
        <v>0</v>
      </c>
      <c r="O245" s="100">
        <f t="shared" si="18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7"/>
        <v>1976.5602719999999</v>
      </c>
      <c r="L246" s="156">
        <v>4431.0200000000004</v>
      </c>
      <c r="M246" s="147">
        <f t="shared" si="19"/>
        <v>1866.028941</v>
      </c>
      <c r="N246" s="33">
        <v>1025</v>
      </c>
      <c r="O246" s="100">
        <f t="shared" si="18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7"/>
        <v>1976.5602719999999</v>
      </c>
      <c r="L247" s="156">
        <v>4431.0200000000004</v>
      </c>
      <c r="M247" s="147">
        <f t="shared" si="19"/>
        <v>1866.028941</v>
      </c>
      <c r="N247" s="33">
        <v>2085</v>
      </c>
      <c r="O247" s="100">
        <f t="shared" si="18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7"/>
        <v>1738.0440000000001</v>
      </c>
      <c r="L248" s="156">
        <v>2954.5670500000006</v>
      </c>
      <c r="M248" s="147">
        <f t="shared" si="19"/>
        <v>1640.8507500000001</v>
      </c>
      <c r="N248" s="33">
        <v>0</v>
      </c>
      <c r="O248" s="100">
        <f t="shared" si="18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7"/>
        <v>1976.5602719999999</v>
      </c>
      <c r="L249" s="156">
        <v>4431.0200000000004</v>
      </c>
      <c r="M249" s="147">
        <f t="shared" si="19"/>
        <v>1866.028941</v>
      </c>
      <c r="N249" s="33">
        <v>0</v>
      </c>
      <c r="O249" s="100">
        <f t="shared" si="18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7"/>
        <v>1976.5602719999999</v>
      </c>
      <c r="L250" s="156">
        <v>3890.97</v>
      </c>
      <c r="M250" s="147">
        <f t="shared" si="19"/>
        <v>1866.028941</v>
      </c>
      <c r="N250" s="33">
        <v>3024.9</v>
      </c>
      <c r="O250" s="100">
        <f t="shared" si="18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7"/>
        <v>1976.5602719999999</v>
      </c>
      <c r="L251" s="156">
        <v>4161</v>
      </c>
      <c r="M251" s="147">
        <f t="shared" si="19"/>
        <v>1866.028941</v>
      </c>
      <c r="N251" s="33">
        <v>1512.45</v>
      </c>
      <c r="O251" s="100">
        <f t="shared" si="18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7"/>
        <v>2259.4571999999998</v>
      </c>
      <c r="L252" s="156">
        <v>6182.19</v>
      </c>
      <c r="M252" s="147">
        <f t="shared" si="19"/>
        <v>2133.1059749999999</v>
      </c>
      <c r="N252" s="33">
        <v>0</v>
      </c>
      <c r="O252" s="100">
        <f t="shared" si="18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20">+J253/100*3.04</f>
        <v>1976.5602719999999</v>
      </c>
      <c r="L253" s="156">
        <v>4431.0200000000004</v>
      </c>
      <c r="M253" s="147">
        <f t="shared" si="19"/>
        <v>1866.028941</v>
      </c>
      <c r="N253" s="33">
        <v>8498.380000000001</v>
      </c>
      <c r="O253" s="100">
        <f t="shared" ref="O253:O316" si="21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20"/>
        <v>1976.5602719999999</v>
      </c>
      <c r="L254" s="156">
        <v>4160.99</v>
      </c>
      <c r="M254" s="147">
        <f t="shared" si="19"/>
        <v>1866.028941</v>
      </c>
      <c r="N254" s="33">
        <v>50696.11</v>
      </c>
      <c r="O254" s="100">
        <f t="shared" si="21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20"/>
        <v>1976.5602719999999</v>
      </c>
      <c r="L255" s="156">
        <v>4431.0200000000004</v>
      </c>
      <c r="M255" s="147">
        <f t="shared" si="19"/>
        <v>1866.028941</v>
      </c>
      <c r="N255" s="33">
        <v>2223.38</v>
      </c>
      <c r="O255" s="100">
        <f t="shared" si="21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20"/>
        <v>1976.5602719999999</v>
      </c>
      <c r="L256" s="156">
        <v>4160.99</v>
      </c>
      <c r="M256" s="147">
        <f t="shared" ref="M256:M319" si="22">+J256/100*2.87</f>
        <v>1866.028941</v>
      </c>
      <c r="N256" s="33">
        <v>17478.38</v>
      </c>
      <c r="O256" s="100">
        <f t="shared" si="21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20"/>
        <v>1976.5602719999999</v>
      </c>
      <c r="L257" s="156">
        <v>4431.01</v>
      </c>
      <c r="M257" s="147">
        <f t="shared" si="22"/>
        <v>1866.028941</v>
      </c>
      <c r="N257" s="33">
        <v>0</v>
      </c>
      <c r="O257" s="100">
        <f t="shared" si="21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20"/>
        <v>1976.5602719999999</v>
      </c>
      <c r="L258" s="156">
        <v>4431.0200000000004</v>
      </c>
      <c r="M258" s="147">
        <f t="shared" si="22"/>
        <v>1866.028941</v>
      </c>
      <c r="N258" s="33">
        <v>0</v>
      </c>
      <c r="O258" s="100">
        <f t="shared" si="21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20"/>
        <v>1976.5602719999999</v>
      </c>
      <c r="L259" s="156">
        <v>4431.0200000000004</v>
      </c>
      <c r="M259" s="147">
        <f t="shared" si="22"/>
        <v>1866.028941</v>
      </c>
      <c r="N259" s="33">
        <v>2223.38</v>
      </c>
      <c r="O259" s="100">
        <f t="shared" si="21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20"/>
        <v>2259.4571999999998</v>
      </c>
      <c r="L260" s="156">
        <v>6182.19</v>
      </c>
      <c r="M260" s="147">
        <f t="shared" si="22"/>
        <v>2133.1059749999999</v>
      </c>
      <c r="N260" s="33">
        <v>0</v>
      </c>
      <c r="O260" s="100">
        <f t="shared" si="21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20"/>
        <v>2259.4571999999998</v>
      </c>
      <c r="L261" s="156">
        <v>6182.19</v>
      </c>
      <c r="M261" s="147">
        <f t="shared" si="22"/>
        <v>2133.1059749999999</v>
      </c>
      <c r="N261" s="33">
        <v>5000</v>
      </c>
      <c r="O261" s="100">
        <f t="shared" si="21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20"/>
        <v>637.28279999999995</v>
      </c>
      <c r="L262" s="156"/>
      <c r="M262" s="147">
        <f t="shared" si="22"/>
        <v>601.64527499999997</v>
      </c>
      <c r="N262" s="33">
        <v>0</v>
      </c>
      <c r="O262" s="100">
        <f t="shared" si="21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20"/>
        <v>1976.5602719999999</v>
      </c>
      <c r="L263" s="156">
        <v>4431.0200000000004</v>
      </c>
      <c r="M263" s="147">
        <f t="shared" si="22"/>
        <v>1866.028941</v>
      </c>
      <c r="N263" s="33">
        <v>1025</v>
      </c>
      <c r="O263" s="100">
        <f t="shared" si="21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20"/>
        <v>1976.5602719999999</v>
      </c>
      <c r="L264" s="156">
        <v>4431.0200000000004</v>
      </c>
      <c r="M264" s="147">
        <f t="shared" si="22"/>
        <v>1866.028941</v>
      </c>
      <c r="N264" s="33">
        <v>4248.38</v>
      </c>
      <c r="O264" s="100">
        <f t="shared" si="21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20"/>
        <v>1976.5602719999999</v>
      </c>
      <c r="L265" s="156">
        <v>4431.0200000000004</v>
      </c>
      <c r="M265" s="147">
        <f t="shared" si="22"/>
        <v>1866.028941</v>
      </c>
      <c r="N265" s="33">
        <v>0</v>
      </c>
      <c r="O265" s="100">
        <f t="shared" si="21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20"/>
        <v>2259.4571999999998</v>
      </c>
      <c r="L266" s="156">
        <v>6182.19</v>
      </c>
      <c r="M266" s="147">
        <f t="shared" si="22"/>
        <v>2133.1059749999999</v>
      </c>
      <c r="N266" s="33">
        <v>2858.63</v>
      </c>
      <c r="O266" s="100">
        <f t="shared" si="21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20"/>
        <v>1976.5602719999999</v>
      </c>
      <c r="L267" s="156">
        <v>4431.01</v>
      </c>
      <c r="M267" s="147">
        <f t="shared" si="22"/>
        <v>1866.028941</v>
      </c>
      <c r="N267" s="33">
        <v>2223.38</v>
      </c>
      <c r="O267" s="100">
        <f t="shared" si="21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20"/>
        <v>2259.4571999999998</v>
      </c>
      <c r="L268" s="156">
        <v>6182.19</v>
      </c>
      <c r="M268" s="147">
        <f t="shared" si="22"/>
        <v>2133.1059749999999</v>
      </c>
      <c r="N268" s="33">
        <v>2858.63</v>
      </c>
      <c r="O268" s="100">
        <f t="shared" si="21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20"/>
        <v>1976.5602719999999</v>
      </c>
      <c r="L269" s="156">
        <v>4160.99</v>
      </c>
      <c r="M269" s="147">
        <f t="shared" si="22"/>
        <v>1866.028941</v>
      </c>
      <c r="N269" s="33">
        <v>14370.48</v>
      </c>
      <c r="O269" s="100">
        <f t="shared" si="21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20"/>
        <v>637.28279999999995</v>
      </c>
      <c r="L270" s="156"/>
      <c r="M270" s="147">
        <f t="shared" si="22"/>
        <v>601.64527499999997</v>
      </c>
      <c r="N270" s="33">
        <v>0</v>
      </c>
      <c r="O270" s="100">
        <f t="shared" si="21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20"/>
        <v>702.24</v>
      </c>
      <c r="L271" s="156"/>
      <c r="M271" s="147">
        <f t="shared" si="22"/>
        <v>662.97</v>
      </c>
      <c r="N271" s="33">
        <v>1100</v>
      </c>
      <c r="O271" s="100">
        <f t="shared" si="21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20"/>
        <v>637.28279999999995</v>
      </c>
      <c r="L272" s="156">
        <v>0</v>
      </c>
      <c r="M272" s="147">
        <f t="shared" si="22"/>
        <v>601.64527499999997</v>
      </c>
      <c r="N272" s="33">
        <v>0</v>
      </c>
      <c r="O272" s="100">
        <f t="shared" si="21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20"/>
        <v>2117.7582400000001</v>
      </c>
      <c r="L273" s="156">
        <v>5305.05</v>
      </c>
      <c r="M273" s="147">
        <f t="shared" si="22"/>
        <v>1999.3309700000002</v>
      </c>
      <c r="N273" s="33">
        <v>1185</v>
      </c>
      <c r="O273" s="100">
        <f t="shared" si="21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20"/>
        <v>1253.2977599999999</v>
      </c>
      <c r="L274" s="156">
        <v>615.80703149999931</v>
      </c>
      <c r="M274" s="147">
        <f t="shared" si="22"/>
        <v>1183.2120300000001</v>
      </c>
      <c r="N274" s="33">
        <v>400</v>
      </c>
      <c r="O274" s="100">
        <f t="shared" si="21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20"/>
        <v>1253.2977599999999</v>
      </c>
      <c r="L275" s="156">
        <v>615.80703149999931</v>
      </c>
      <c r="M275" s="147">
        <f t="shared" si="22"/>
        <v>1183.2120300000001</v>
      </c>
      <c r="N275" s="33">
        <v>10000.879999999999</v>
      </c>
      <c r="O275" s="100">
        <f t="shared" si="21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20"/>
        <v>1253.2977599999999</v>
      </c>
      <c r="L276" s="156">
        <v>615.80703149999931</v>
      </c>
      <c r="M276" s="147">
        <f t="shared" si="22"/>
        <v>1183.2120300000001</v>
      </c>
      <c r="N276" s="33">
        <v>32688.26</v>
      </c>
      <c r="O276" s="100">
        <f t="shared" si="21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20"/>
        <v>1253.2977599999999</v>
      </c>
      <c r="L277" s="156">
        <v>615.80999999999995</v>
      </c>
      <c r="M277" s="147">
        <f t="shared" si="22"/>
        <v>1183.2120300000001</v>
      </c>
      <c r="N277" s="33">
        <v>9999.18</v>
      </c>
      <c r="O277" s="100">
        <f t="shared" si="21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20"/>
        <v>1253.2977599999999</v>
      </c>
      <c r="L278" s="156">
        <v>615.80703149999931</v>
      </c>
      <c r="M278" s="147">
        <f t="shared" si="22"/>
        <v>1183.2120300000001</v>
      </c>
      <c r="N278" s="33">
        <v>1461.08</v>
      </c>
      <c r="O278" s="100">
        <f t="shared" si="21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20"/>
        <v>367.84000000000003</v>
      </c>
      <c r="L279" s="156">
        <v>0</v>
      </c>
      <c r="M279" s="147">
        <f t="shared" si="22"/>
        <v>347.27000000000004</v>
      </c>
      <c r="N279" s="33">
        <v>0</v>
      </c>
      <c r="O279" s="100">
        <f t="shared" si="21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20"/>
        <v>1253.2977599999999</v>
      </c>
      <c r="L280" s="156">
        <v>615.80703149999931</v>
      </c>
      <c r="M280" s="147">
        <f t="shared" si="22"/>
        <v>1183.2120300000001</v>
      </c>
      <c r="N280" s="33">
        <v>0</v>
      </c>
      <c r="O280" s="100">
        <f t="shared" si="21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20"/>
        <v>1253.2977599999999</v>
      </c>
      <c r="L281" s="156">
        <v>615.80703149999931</v>
      </c>
      <c r="M281" s="147">
        <f t="shared" si="22"/>
        <v>1183.2120300000001</v>
      </c>
      <c r="N281" s="33">
        <v>3686.08</v>
      </c>
      <c r="O281" s="100">
        <f t="shared" si="21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20"/>
        <v>1253.2977599999999</v>
      </c>
      <c r="L282" s="156">
        <v>413.29</v>
      </c>
      <c r="M282" s="147">
        <f t="shared" si="22"/>
        <v>1183.2120300000001</v>
      </c>
      <c r="N282" s="33">
        <v>2973.53</v>
      </c>
      <c r="O282" s="100">
        <f t="shared" si="21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20"/>
        <v>966.10591999999997</v>
      </c>
      <c r="L283" s="156"/>
      <c r="M283" s="147">
        <f t="shared" si="22"/>
        <v>912.08026000000007</v>
      </c>
      <c r="N283" s="33">
        <v>0</v>
      </c>
      <c r="O283" s="100">
        <f t="shared" si="21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20"/>
        <v>1253.2977599999999</v>
      </c>
      <c r="L284" s="156">
        <v>615.80703149999931</v>
      </c>
      <c r="M284" s="147">
        <f t="shared" si="22"/>
        <v>1183.2120300000001</v>
      </c>
      <c r="N284" s="33">
        <v>0</v>
      </c>
      <c r="O284" s="100">
        <f t="shared" si="21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20"/>
        <v>1440.837792</v>
      </c>
      <c r="L285" s="156">
        <v>1486.48</v>
      </c>
      <c r="M285" s="147">
        <f t="shared" si="22"/>
        <v>1360.2646260000001</v>
      </c>
      <c r="N285" s="33">
        <v>42515.64</v>
      </c>
      <c r="O285" s="100">
        <f t="shared" si="21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20"/>
        <v>1440.837792</v>
      </c>
      <c r="L286" s="156">
        <v>1283.96</v>
      </c>
      <c r="M286" s="147">
        <f t="shared" si="22"/>
        <v>1360.2646260000001</v>
      </c>
      <c r="N286" s="33">
        <v>2697.45</v>
      </c>
      <c r="O286" s="100">
        <f t="shared" si="21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20"/>
        <v>1253.2977599999999</v>
      </c>
      <c r="L287" s="156">
        <v>413.29</v>
      </c>
      <c r="M287" s="147">
        <f t="shared" si="22"/>
        <v>1183.2120300000001</v>
      </c>
      <c r="N287" s="33">
        <v>8291.83</v>
      </c>
      <c r="O287" s="100">
        <f t="shared" si="21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20"/>
        <v>1253.2977599999999</v>
      </c>
      <c r="L288" s="156">
        <v>615.80703149999931</v>
      </c>
      <c r="M288" s="147">
        <f t="shared" si="22"/>
        <v>1183.2120300000001</v>
      </c>
      <c r="N288" s="33">
        <v>0</v>
      </c>
      <c r="O288" s="100">
        <f t="shared" si="21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20"/>
        <v>1253.2977599999999</v>
      </c>
      <c r="L289" s="156">
        <v>615.80703149999931</v>
      </c>
      <c r="M289" s="147">
        <f t="shared" si="22"/>
        <v>1183.2120300000001</v>
      </c>
      <c r="N289" s="33">
        <v>1025</v>
      </c>
      <c r="O289" s="100">
        <f t="shared" si="21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20"/>
        <v>1253.2977599999999</v>
      </c>
      <c r="L290" s="156">
        <v>615.80703149999931</v>
      </c>
      <c r="M290" s="147">
        <f t="shared" si="22"/>
        <v>1183.2120300000001</v>
      </c>
      <c r="N290" s="33">
        <v>1025</v>
      </c>
      <c r="O290" s="100">
        <f t="shared" si="21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20"/>
        <v>966.10591999999997</v>
      </c>
      <c r="L291" s="156"/>
      <c r="M291" s="147">
        <f t="shared" si="22"/>
        <v>912.08026000000007</v>
      </c>
      <c r="N291" s="33">
        <v>1055</v>
      </c>
      <c r="O291" s="100">
        <f t="shared" si="21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20"/>
        <v>1253.2977599999999</v>
      </c>
      <c r="L292" s="156">
        <v>615.80703149999931</v>
      </c>
      <c r="M292" s="147">
        <f t="shared" si="22"/>
        <v>1183.2120300000001</v>
      </c>
      <c r="N292" s="33">
        <v>17790.88</v>
      </c>
      <c r="O292" s="100">
        <f t="shared" si="21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20"/>
        <v>966.10591999999997</v>
      </c>
      <c r="L293" s="156"/>
      <c r="M293" s="147">
        <f t="shared" si="22"/>
        <v>912.08026000000007</v>
      </c>
      <c r="N293" s="33">
        <v>14050.36</v>
      </c>
      <c r="O293" s="100">
        <f t="shared" si="21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20"/>
        <v>1440.837792</v>
      </c>
      <c r="L294" s="156">
        <v>1486.48</v>
      </c>
      <c r="M294" s="147">
        <f t="shared" si="22"/>
        <v>1360.2646260000001</v>
      </c>
      <c r="N294" s="33">
        <v>6025</v>
      </c>
      <c r="O294" s="100">
        <f t="shared" si="21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20"/>
        <v>1253.2977599999999</v>
      </c>
      <c r="L295" s="156">
        <v>8.25</v>
      </c>
      <c r="M295" s="147">
        <f t="shared" si="22"/>
        <v>1183.2120300000001</v>
      </c>
      <c r="N295" s="33">
        <v>4537.3500000000004</v>
      </c>
      <c r="O295" s="100">
        <f t="shared" si="21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20"/>
        <v>966.10591999999997</v>
      </c>
      <c r="L296" s="156"/>
      <c r="M296" s="147">
        <f t="shared" si="22"/>
        <v>912.08026000000007</v>
      </c>
      <c r="N296" s="33">
        <v>0</v>
      </c>
      <c r="O296" s="100">
        <f t="shared" si="21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20"/>
        <v>1253.2977599999999</v>
      </c>
      <c r="L297" s="156">
        <v>413.29</v>
      </c>
      <c r="M297" s="147">
        <f t="shared" si="22"/>
        <v>1183.2120300000001</v>
      </c>
      <c r="N297" s="33">
        <v>1512.45</v>
      </c>
      <c r="O297" s="100">
        <f t="shared" si="21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20"/>
        <v>1440.837792</v>
      </c>
      <c r="L298" s="156">
        <v>1283.96</v>
      </c>
      <c r="M298" s="147">
        <f t="shared" si="22"/>
        <v>1360.2646260000001</v>
      </c>
      <c r="N298" s="33">
        <v>4247.45</v>
      </c>
      <c r="O298" s="100">
        <f t="shared" si="21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20"/>
        <v>1253.2977599999999</v>
      </c>
      <c r="L299" s="156">
        <v>413.29</v>
      </c>
      <c r="M299" s="147">
        <f t="shared" si="22"/>
        <v>1183.2120300000001</v>
      </c>
      <c r="N299" s="33">
        <v>6492.45</v>
      </c>
      <c r="O299" s="100">
        <f t="shared" si="21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20"/>
        <v>966.10591999999997</v>
      </c>
      <c r="L300" s="156"/>
      <c r="M300" s="147">
        <f t="shared" si="22"/>
        <v>912.08026000000007</v>
      </c>
      <c r="N300" s="33">
        <v>1512.45</v>
      </c>
      <c r="O300" s="100">
        <f t="shared" si="21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20"/>
        <v>1253.2977599999999</v>
      </c>
      <c r="L301" s="156">
        <v>413.29</v>
      </c>
      <c r="M301" s="147">
        <f t="shared" si="22"/>
        <v>1183.2120300000001</v>
      </c>
      <c r="N301" s="33">
        <v>14530.69</v>
      </c>
      <c r="O301" s="100">
        <f t="shared" si="21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20"/>
        <v>1440.837792</v>
      </c>
      <c r="L302" s="156">
        <v>1486.48</v>
      </c>
      <c r="M302" s="147">
        <f t="shared" si="22"/>
        <v>1360.2646260000001</v>
      </c>
      <c r="N302" s="33">
        <v>400</v>
      </c>
      <c r="O302" s="100">
        <f t="shared" si="21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20"/>
        <v>1253.2977599999999</v>
      </c>
      <c r="L303" s="156">
        <v>615.80703149999931</v>
      </c>
      <c r="M303" s="147">
        <f t="shared" si="22"/>
        <v>1183.2120300000001</v>
      </c>
      <c r="N303" s="33">
        <v>14050.36</v>
      </c>
      <c r="O303" s="100">
        <f t="shared" si="21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20"/>
        <v>1732.8</v>
      </c>
      <c r="L304" s="156">
        <v>2922.11</v>
      </c>
      <c r="M304" s="147">
        <f t="shared" si="22"/>
        <v>1635.9</v>
      </c>
      <c r="N304" s="33">
        <v>655</v>
      </c>
      <c r="O304" s="100">
        <f t="shared" si="21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20"/>
        <v>1253.2977599999999</v>
      </c>
      <c r="L305" s="156">
        <v>615.80703149999931</v>
      </c>
      <c r="M305" s="147">
        <f t="shared" si="22"/>
        <v>1183.2120300000001</v>
      </c>
      <c r="N305" s="33">
        <v>0</v>
      </c>
      <c r="O305" s="100">
        <f t="shared" si="21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20"/>
        <v>1253.2977599999999</v>
      </c>
      <c r="L306" s="156">
        <v>615.80703149999931</v>
      </c>
      <c r="M306" s="147">
        <f t="shared" si="22"/>
        <v>1183.2120300000001</v>
      </c>
      <c r="N306" s="33">
        <v>31550.62</v>
      </c>
      <c r="O306" s="100">
        <f t="shared" si="21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20"/>
        <v>1253.2977599999999</v>
      </c>
      <c r="L307" s="156">
        <v>615.80703149999931</v>
      </c>
      <c r="M307" s="147">
        <f t="shared" si="22"/>
        <v>1183.2120300000001</v>
      </c>
      <c r="N307" s="33">
        <v>2025</v>
      </c>
      <c r="O307" s="100">
        <f t="shared" si="21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20"/>
        <v>1440.837792</v>
      </c>
      <c r="L308" s="156">
        <v>1486.48</v>
      </c>
      <c r="M308" s="147">
        <f t="shared" si="22"/>
        <v>1360.2646260000001</v>
      </c>
      <c r="N308" s="33">
        <v>12747.83</v>
      </c>
      <c r="O308" s="100">
        <f t="shared" si="21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20"/>
        <v>1253.2977599999999</v>
      </c>
      <c r="L309" s="156">
        <v>615.80703149999931</v>
      </c>
      <c r="M309" s="147">
        <f t="shared" si="22"/>
        <v>1183.2120300000001</v>
      </c>
      <c r="N309" s="33">
        <v>0</v>
      </c>
      <c r="O309" s="100">
        <f t="shared" si="21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20"/>
        <v>1440.837792</v>
      </c>
      <c r="L310" s="156">
        <v>1283.96</v>
      </c>
      <c r="M310" s="147">
        <f t="shared" si="22"/>
        <v>1360.2646260000001</v>
      </c>
      <c r="N310" s="33">
        <v>1512.45</v>
      </c>
      <c r="O310" s="100">
        <f t="shared" si="21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20"/>
        <v>1440.837792</v>
      </c>
      <c r="L311" s="156">
        <v>1486.48</v>
      </c>
      <c r="M311" s="147">
        <f t="shared" si="22"/>
        <v>1360.2646260000001</v>
      </c>
      <c r="N311" s="33">
        <v>42230</v>
      </c>
      <c r="O311" s="100">
        <f t="shared" si="21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20"/>
        <v>1253.2977599999999</v>
      </c>
      <c r="L312" s="156">
        <v>615.80703149999931</v>
      </c>
      <c r="M312" s="147">
        <f t="shared" si="22"/>
        <v>1183.2120300000001</v>
      </c>
      <c r="N312" s="33">
        <v>17450.36</v>
      </c>
      <c r="O312" s="100">
        <f t="shared" si="21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20"/>
        <v>966.10591999999997</v>
      </c>
      <c r="L313" s="156"/>
      <c r="M313" s="147">
        <f t="shared" si="22"/>
        <v>912.08026000000007</v>
      </c>
      <c r="N313" s="33">
        <v>0</v>
      </c>
      <c r="O313" s="100">
        <f t="shared" si="21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20"/>
        <v>1440.837792</v>
      </c>
      <c r="L314" s="156">
        <v>1486.48</v>
      </c>
      <c r="M314" s="147">
        <f t="shared" si="22"/>
        <v>1360.2646260000001</v>
      </c>
      <c r="N314" s="33">
        <v>11025</v>
      </c>
      <c r="O314" s="100">
        <f t="shared" si="21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20"/>
        <v>966.10591999999997</v>
      </c>
      <c r="L315" s="156"/>
      <c r="M315" s="147">
        <f t="shared" si="22"/>
        <v>912.08026000000007</v>
      </c>
      <c r="N315" s="33">
        <v>19324.25</v>
      </c>
      <c r="O315" s="100">
        <f t="shared" si="21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20"/>
        <v>966.10591999999997</v>
      </c>
      <c r="L316" s="156"/>
      <c r="M316" s="147">
        <f t="shared" si="22"/>
        <v>912.08026000000007</v>
      </c>
      <c r="N316" s="33">
        <v>400</v>
      </c>
      <c r="O316" s="100">
        <f t="shared" si="21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23">+J317/100*3.04</f>
        <v>1253.2977599999999</v>
      </c>
      <c r="L317" s="156">
        <v>615.80703149999931</v>
      </c>
      <c r="M317" s="147">
        <f t="shared" si="22"/>
        <v>1183.2120300000001</v>
      </c>
      <c r="N317" s="33">
        <v>0</v>
      </c>
      <c r="O317" s="100">
        <f t="shared" ref="O317:O380" si="24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23"/>
        <v>1672</v>
      </c>
      <c r="L318" s="156">
        <v>2559.67</v>
      </c>
      <c r="M318" s="147">
        <f t="shared" si="22"/>
        <v>1578.5</v>
      </c>
      <c r="N318" s="33">
        <v>25411.3</v>
      </c>
      <c r="O318" s="100">
        <f t="shared" si="24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23"/>
        <v>966.10591999999997</v>
      </c>
      <c r="L319" s="156"/>
      <c r="M319" s="147">
        <f t="shared" si="22"/>
        <v>912.08026000000007</v>
      </c>
      <c r="N319" s="33">
        <v>20550.05</v>
      </c>
      <c r="O319" s="100">
        <f t="shared" si="24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23"/>
        <v>966.10591999999997</v>
      </c>
      <c r="L320" s="156"/>
      <c r="M320" s="147">
        <f t="shared" ref="M320:M383" si="25">+J320/100*2.87</f>
        <v>912.08026000000007</v>
      </c>
      <c r="N320" s="33">
        <v>28672.99</v>
      </c>
      <c r="O320" s="100">
        <f t="shared" si="24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23"/>
        <v>1253.2977599999999</v>
      </c>
      <c r="L321" s="156">
        <v>413.29</v>
      </c>
      <c r="M321" s="147">
        <f t="shared" si="25"/>
        <v>1183.2120300000001</v>
      </c>
      <c r="N321" s="33">
        <v>1512.45</v>
      </c>
      <c r="O321" s="100">
        <f t="shared" si="24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23"/>
        <v>1158.6959999999999</v>
      </c>
      <c r="L322" s="156">
        <v>176.60902499999975</v>
      </c>
      <c r="M322" s="147">
        <f t="shared" si="25"/>
        <v>1093.9005</v>
      </c>
      <c r="N322" s="33">
        <v>2080</v>
      </c>
      <c r="O322" s="100">
        <f t="shared" si="24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23"/>
        <v>1253.2977599999999</v>
      </c>
      <c r="L323" s="156">
        <v>413.29</v>
      </c>
      <c r="M323" s="147">
        <f t="shared" si="25"/>
        <v>1183.2120300000001</v>
      </c>
      <c r="N323" s="33">
        <v>6805.59</v>
      </c>
      <c r="O323" s="100">
        <f t="shared" si="24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23"/>
        <v>1440.837792</v>
      </c>
      <c r="L324" s="156">
        <v>1283.96</v>
      </c>
      <c r="M324" s="147">
        <f t="shared" si="25"/>
        <v>1360.2646260000001</v>
      </c>
      <c r="N324" s="33">
        <v>30618.48</v>
      </c>
      <c r="O324" s="100">
        <f t="shared" si="24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23"/>
        <v>966.10591999999997</v>
      </c>
      <c r="L325" s="156"/>
      <c r="M325" s="147">
        <f t="shared" si="25"/>
        <v>912.08026000000007</v>
      </c>
      <c r="N325" s="33">
        <v>7458.04</v>
      </c>
      <c r="O325" s="100">
        <f t="shared" si="24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23"/>
        <v>966.10591999999997</v>
      </c>
      <c r="L326" s="156"/>
      <c r="M326" s="147">
        <f t="shared" si="25"/>
        <v>912.08026000000007</v>
      </c>
      <c r="N326" s="33">
        <v>26620.18</v>
      </c>
      <c r="O326" s="100">
        <f t="shared" si="24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23"/>
        <v>1253.2977599999999</v>
      </c>
      <c r="L327" s="156">
        <v>413.29</v>
      </c>
      <c r="M327" s="147">
        <f t="shared" si="25"/>
        <v>1183.2120300000001</v>
      </c>
      <c r="N327" s="33">
        <v>3597.45</v>
      </c>
      <c r="O327" s="100">
        <f t="shared" si="24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23"/>
        <v>966.10591999999997</v>
      </c>
      <c r="L328" s="156"/>
      <c r="M328" s="147">
        <f t="shared" si="25"/>
        <v>912.08026000000007</v>
      </c>
      <c r="N328" s="33">
        <v>3250</v>
      </c>
      <c r="O328" s="100">
        <f t="shared" si="24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23"/>
        <v>1824</v>
      </c>
      <c r="L329" s="156">
        <v>3486.6460000000002</v>
      </c>
      <c r="M329" s="147">
        <f t="shared" si="25"/>
        <v>1722</v>
      </c>
      <c r="N329" s="33">
        <v>12117.74</v>
      </c>
      <c r="O329" s="100">
        <f t="shared" si="24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23"/>
        <v>966.10591999999997</v>
      </c>
      <c r="L330" s="156"/>
      <c r="M330" s="147">
        <f t="shared" si="25"/>
        <v>912.08026000000007</v>
      </c>
      <c r="N330" s="33">
        <v>25990.53</v>
      </c>
      <c r="O330" s="100">
        <f t="shared" si="24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23"/>
        <v>966.10591999999997</v>
      </c>
      <c r="L331" s="156"/>
      <c r="M331" s="147">
        <f t="shared" si="25"/>
        <v>912.08026000000007</v>
      </c>
      <c r="N331" s="33">
        <v>2025</v>
      </c>
      <c r="O331" s="100">
        <f t="shared" si="24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23"/>
        <v>966.10591999999997</v>
      </c>
      <c r="L332" s="156"/>
      <c r="M332" s="147">
        <f t="shared" si="25"/>
        <v>912.08026000000007</v>
      </c>
      <c r="N332" s="33">
        <v>400</v>
      </c>
      <c r="O332" s="100">
        <f t="shared" si="24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23"/>
        <v>966.10591999999997</v>
      </c>
      <c r="L333" s="156"/>
      <c r="M333" s="147">
        <f t="shared" si="25"/>
        <v>912.08026000000007</v>
      </c>
      <c r="N333" s="33">
        <v>28077.63</v>
      </c>
      <c r="O333" s="100">
        <f t="shared" si="24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23"/>
        <v>1253.2977599999999</v>
      </c>
      <c r="L334" s="156">
        <v>615.80703149999931</v>
      </c>
      <c r="M334" s="147">
        <f t="shared" si="25"/>
        <v>1183.2120300000001</v>
      </c>
      <c r="N334" s="33">
        <v>0</v>
      </c>
      <c r="O334" s="100">
        <f t="shared" si="24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23"/>
        <v>966.10591999999997</v>
      </c>
      <c r="L335" s="156"/>
      <c r="M335" s="147">
        <f t="shared" si="25"/>
        <v>912.08026000000007</v>
      </c>
      <c r="N335" s="33">
        <v>15507.74</v>
      </c>
      <c r="O335" s="100">
        <f t="shared" si="24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23"/>
        <v>1440.837792</v>
      </c>
      <c r="L336" s="156">
        <v>1486.48</v>
      </c>
      <c r="M336" s="147">
        <f t="shared" si="25"/>
        <v>1360.2646260000001</v>
      </c>
      <c r="N336" s="33">
        <v>42323.32</v>
      </c>
      <c r="O336" s="100">
        <f t="shared" si="24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23"/>
        <v>1253.2977599999999</v>
      </c>
      <c r="L337" s="156">
        <v>615.80703149999931</v>
      </c>
      <c r="M337" s="147">
        <f t="shared" si="25"/>
        <v>1183.2120300000001</v>
      </c>
      <c r="N337" s="33">
        <v>6508.14</v>
      </c>
      <c r="O337" s="100">
        <f t="shared" si="24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23"/>
        <v>1253.2977599999999</v>
      </c>
      <c r="L338" s="156">
        <v>615.80999999999995</v>
      </c>
      <c r="M338" s="147">
        <f t="shared" si="25"/>
        <v>1183.2120300000001</v>
      </c>
      <c r="N338" s="33">
        <v>18027.3</v>
      </c>
      <c r="O338" s="100">
        <f t="shared" si="24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23"/>
        <v>1253.2977599999999</v>
      </c>
      <c r="L339" s="156">
        <v>615.80703149999931</v>
      </c>
      <c r="M339" s="147">
        <f t="shared" si="25"/>
        <v>1183.2120300000001</v>
      </c>
      <c r="N339" s="33">
        <v>3861.08</v>
      </c>
      <c r="O339" s="100">
        <f t="shared" si="24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23"/>
        <v>1253.2977599999999</v>
      </c>
      <c r="L340" s="156">
        <v>615.80703149999931</v>
      </c>
      <c r="M340" s="147">
        <f t="shared" si="25"/>
        <v>1183.2120300000001</v>
      </c>
      <c r="N340" s="33">
        <v>15406.74</v>
      </c>
      <c r="O340" s="100">
        <f t="shared" si="24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23"/>
        <v>966.10591999999997</v>
      </c>
      <c r="L341" s="156"/>
      <c r="M341" s="147">
        <f t="shared" si="25"/>
        <v>912.08026000000007</v>
      </c>
      <c r="N341" s="33">
        <v>2620</v>
      </c>
      <c r="O341" s="100">
        <f t="shared" si="24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23"/>
        <v>966.10591999999997</v>
      </c>
      <c r="L342" s="156"/>
      <c r="M342" s="147">
        <f t="shared" si="25"/>
        <v>912.08026000000007</v>
      </c>
      <c r="N342" s="33">
        <v>0</v>
      </c>
      <c r="O342" s="100">
        <f t="shared" si="24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23"/>
        <v>1253.2977599999999</v>
      </c>
      <c r="L343" s="156">
        <v>413.29</v>
      </c>
      <c r="M343" s="147">
        <f t="shared" si="25"/>
        <v>1183.2120300000001</v>
      </c>
      <c r="N343" s="33">
        <v>22079.84</v>
      </c>
      <c r="O343" s="100">
        <f t="shared" si="24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23"/>
        <v>966.10591999999997</v>
      </c>
      <c r="L344" s="156"/>
      <c r="M344" s="147">
        <f t="shared" si="25"/>
        <v>912.08026000000007</v>
      </c>
      <c r="N344" s="33">
        <v>24059.58</v>
      </c>
      <c r="O344" s="100">
        <f t="shared" si="24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23"/>
        <v>1253.2977599999999</v>
      </c>
      <c r="L345" s="156">
        <v>615.80703149999931</v>
      </c>
      <c r="M345" s="147">
        <f t="shared" si="25"/>
        <v>1183.2120300000001</v>
      </c>
      <c r="N345" s="33">
        <v>35384.36</v>
      </c>
      <c r="O345" s="100">
        <f t="shared" si="24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23"/>
        <v>966.10591999999997</v>
      </c>
      <c r="L346" s="156"/>
      <c r="M346" s="147">
        <f t="shared" si="25"/>
        <v>912.08026000000007</v>
      </c>
      <c r="N346" s="33">
        <v>1675</v>
      </c>
      <c r="O346" s="100">
        <f t="shared" si="24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23"/>
        <v>1253.2977599999999</v>
      </c>
      <c r="L347" s="156">
        <v>615.80703149999931</v>
      </c>
      <c r="M347" s="147">
        <f t="shared" si="25"/>
        <v>1183.2120300000001</v>
      </c>
      <c r="N347" s="33">
        <v>3425</v>
      </c>
      <c r="O347" s="100">
        <f t="shared" si="24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23"/>
        <v>1253.2977599999999</v>
      </c>
      <c r="L348" s="156">
        <v>615.80999999999995</v>
      </c>
      <c r="M348" s="147">
        <f t="shared" si="25"/>
        <v>1183.2120300000001</v>
      </c>
      <c r="N348" s="33">
        <v>37906.65</v>
      </c>
      <c r="O348" s="100">
        <f t="shared" si="24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23"/>
        <v>1253.2977599999999</v>
      </c>
      <c r="L349" s="156">
        <v>615.80703149999931</v>
      </c>
      <c r="M349" s="147">
        <f t="shared" si="25"/>
        <v>1183.2120300000001</v>
      </c>
      <c r="N349" s="33">
        <v>0</v>
      </c>
      <c r="O349" s="100">
        <f t="shared" si="24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23"/>
        <v>966.10591999999997</v>
      </c>
      <c r="L350" s="156"/>
      <c r="M350" s="147">
        <f t="shared" si="25"/>
        <v>912.08026000000007</v>
      </c>
      <c r="N350" s="33">
        <v>1900</v>
      </c>
      <c r="O350" s="100">
        <f t="shared" si="24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23"/>
        <v>966.10591999999997</v>
      </c>
      <c r="L351" s="156"/>
      <c r="M351" s="147">
        <f t="shared" si="25"/>
        <v>912.08026000000007</v>
      </c>
      <c r="N351" s="33">
        <v>0</v>
      </c>
      <c r="O351" s="100">
        <f t="shared" si="24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23"/>
        <v>966.10591999999997</v>
      </c>
      <c r="L352" s="156"/>
      <c r="M352" s="147">
        <f t="shared" si="25"/>
        <v>912.08026000000007</v>
      </c>
      <c r="N352" s="33">
        <v>27551.14</v>
      </c>
      <c r="O352" s="100">
        <f t="shared" si="24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23"/>
        <v>1253.2977599999999</v>
      </c>
      <c r="L353" s="156">
        <v>615.80703149999931</v>
      </c>
      <c r="M353" s="147">
        <f t="shared" si="25"/>
        <v>1183.2120300000001</v>
      </c>
      <c r="N353" s="33">
        <v>1025</v>
      </c>
      <c r="O353" s="100">
        <f t="shared" si="24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23"/>
        <v>1253.2977599999999</v>
      </c>
      <c r="L354" s="156">
        <v>615.80703149999931</v>
      </c>
      <c r="M354" s="147">
        <f t="shared" si="25"/>
        <v>1183.2120300000001</v>
      </c>
      <c r="N354" s="33">
        <v>20781.8</v>
      </c>
      <c r="O354" s="100">
        <f t="shared" si="24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23"/>
        <v>1253.2977599999999</v>
      </c>
      <c r="L355" s="156">
        <v>615.80703149999931</v>
      </c>
      <c r="M355" s="147">
        <f t="shared" si="25"/>
        <v>1183.2120300000001</v>
      </c>
      <c r="N355" s="33">
        <v>3946.08</v>
      </c>
      <c r="O355" s="100">
        <f t="shared" si="24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23"/>
        <v>1253.2977599999999</v>
      </c>
      <c r="L356" s="156">
        <v>615.80703149999931</v>
      </c>
      <c r="M356" s="147">
        <f t="shared" si="25"/>
        <v>1183.2120300000001</v>
      </c>
      <c r="N356" s="33">
        <v>4594.28</v>
      </c>
      <c r="O356" s="100">
        <f t="shared" si="24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23"/>
        <v>1253.2977599999999</v>
      </c>
      <c r="L357" s="156">
        <v>615.80703149999931</v>
      </c>
      <c r="M357" s="147">
        <f t="shared" si="25"/>
        <v>1183.2120300000001</v>
      </c>
      <c r="N357" s="33">
        <v>19570.79</v>
      </c>
      <c r="O357" s="100">
        <f t="shared" si="24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23"/>
        <v>1253.2977599999999</v>
      </c>
      <c r="L358" s="156">
        <v>615.80703149999931</v>
      </c>
      <c r="M358" s="147">
        <f t="shared" si="25"/>
        <v>1183.2120300000001</v>
      </c>
      <c r="N358" s="33">
        <v>0</v>
      </c>
      <c r="O358" s="100">
        <f t="shared" si="24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23"/>
        <v>1253.2977599999999</v>
      </c>
      <c r="L359" s="156">
        <v>615.80703149999931</v>
      </c>
      <c r="M359" s="147">
        <f t="shared" si="25"/>
        <v>1183.2120300000001</v>
      </c>
      <c r="N359" s="33">
        <v>4939.7</v>
      </c>
      <c r="O359" s="100">
        <f t="shared" si="24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23"/>
        <v>1253.2977599999999</v>
      </c>
      <c r="L360" s="156">
        <v>615.80703149999931</v>
      </c>
      <c r="M360" s="147">
        <f t="shared" si="25"/>
        <v>1183.2120300000001</v>
      </c>
      <c r="N360" s="33">
        <v>400</v>
      </c>
      <c r="O360" s="100">
        <f t="shared" si="24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23"/>
        <v>966.10591999999997</v>
      </c>
      <c r="L361" s="156"/>
      <c r="M361" s="147">
        <f t="shared" si="25"/>
        <v>912.08026000000007</v>
      </c>
      <c r="N361" s="33">
        <v>19436.34</v>
      </c>
      <c r="O361" s="100">
        <f t="shared" si="24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23"/>
        <v>1253.2977599999999</v>
      </c>
      <c r="L362" s="156">
        <v>615.80703149999931</v>
      </c>
      <c r="M362" s="147">
        <f t="shared" si="25"/>
        <v>1183.2120300000001</v>
      </c>
      <c r="N362" s="33">
        <v>22773.57</v>
      </c>
      <c r="O362" s="100">
        <f t="shared" si="24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23"/>
        <v>702.24</v>
      </c>
      <c r="L363" s="156"/>
      <c r="M363" s="147">
        <f t="shared" si="25"/>
        <v>662.97</v>
      </c>
      <c r="N363" s="33">
        <v>0</v>
      </c>
      <c r="O363" s="100">
        <f t="shared" si="24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23"/>
        <v>1253.2977599999999</v>
      </c>
      <c r="L364" s="156">
        <v>615.80703149999931</v>
      </c>
      <c r="M364" s="147">
        <f t="shared" si="25"/>
        <v>1183.2120300000001</v>
      </c>
      <c r="N364" s="33">
        <v>0</v>
      </c>
      <c r="O364" s="100">
        <f t="shared" si="24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23"/>
        <v>966.10591999999997</v>
      </c>
      <c r="L365" s="156"/>
      <c r="M365" s="147">
        <f t="shared" si="25"/>
        <v>912.08026000000007</v>
      </c>
      <c r="N365" s="33">
        <v>5851.44</v>
      </c>
      <c r="O365" s="100">
        <f t="shared" si="24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23"/>
        <v>1253.2977599999999</v>
      </c>
      <c r="L366" s="156">
        <v>615.80703149999931</v>
      </c>
      <c r="M366" s="147">
        <f t="shared" si="25"/>
        <v>1183.2120300000001</v>
      </c>
      <c r="N366" s="33">
        <v>400</v>
      </c>
      <c r="O366" s="100">
        <f t="shared" si="24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23"/>
        <v>1253.2977599999999</v>
      </c>
      <c r="L367" s="156">
        <v>615.80703149999931</v>
      </c>
      <c r="M367" s="147">
        <f t="shared" si="25"/>
        <v>1183.2120300000001</v>
      </c>
      <c r="N367" s="33">
        <v>0</v>
      </c>
      <c r="O367" s="100">
        <f t="shared" si="24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23"/>
        <v>966.10591999999997</v>
      </c>
      <c r="L368" s="156"/>
      <c r="M368" s="147">
        <f t="shared" si="25"/>
        <v>912.08026000000007</v>
      </c>
      <c r="N368" s="33">
        <v>0</v>
      </c>
      <c r="O368" s="100">
        <f t="shared" si="24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23"/>
        <v>1253.2977599999999</v>
      </c>
      <c r="L369" s="156">
        <v>615.80703149999931</v>
      </c>
      <c r="M369" s="147">
        <f t="shared" si="25"/>
        <v>1183.2120300000001</v>
      </c>
      <c r="N369" s="33">
        <v>23833.38</v>
      </c>
      <c r="O369" s="100">
        <f t="shared" si="24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23"/>
        <v>1440.837792</v>
      </c>
      <c r="L370" s="156">
        <v>1486.48</v>
      </c>
      <c r="M370" s="147">
        <f t="shared" si="25"/>
        <v>1360.2646260000001</v>
      </c>
      <c r="N370" s="33">
        <v>9905.75</v>
      </c>
      <c r="O370" s="100">
        <f t="shared" si="24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23"/>
        <v>966.10591999999997</v>
      </c>
      <c r="L371" s="156"/>
      <c r="M371" s="147">
        <f t="shared" si="25"/>
        <v>912.08026000000007</v>
      </c>
      <c r="N371" s="33">
        <v>0</v>
      </c>
      <c r="O371" s="100">
        <f t="shared" si="24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23"/>
        <v>1253.2977599999999</v>
      </c>
      <c r="L372" s="156">
        <v>615.80703149999931</v>
      </c>
      <c r="M372" s="147">
        <f t="shared" si="25"/>
        <v>1183.2120300000001</v>
      </c>
      <c r="N372" s="33">
        <v>21957.040000000001</v>
      </c>
      <c r="O372" s="100">
        <f t="shared" si="24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23"/>
        <v>1253.2977599999999</v>
      </c>
      <c r="L373" s="156">
        <v>413.29</v>
      </c>
      <c r="M373" s="147">
        <f t="shared" si="25"/>
        <v>1183.2120300000001</v>
      </c>
      <c r="N373" s="33">
        <v>1512.45</v>
      </c>
      <c r="O373" s="100">
        <f t="shared" si="24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23"/>
        <v>1253.2977599999999</v>
      </c>
      <c r="L374" s="156">
        <v>615.80703149999931</v>
      </c>
      <c r="M374" s="147">
        <f t="shared" si="25"/>
        <v>1183.2120300000001</v>
      </c>
      <c r="N374" s="33">
        <v>400</v>
      </c>
      <c r="O374" s="100">
        <f t="shared" si="24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23"/>
        <v>966.10591999999997</v>
      </c>
      <c r="L375" s="156"/>
      <c r="M375" s="147">
        <f t="shared" si="25"/>
        <v>912.08026000000007</v>
      </c>
      <c r="N375" s="33">
        <v>0</v>
      </c>
      <c r="O375" s="100">
        <f t="shared" si="24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23"/>
        <v>1253.2977599999999</v>
      </c>
      <c r="L376" s="156">
        <v>162.07</v>
      </c>
      <c r="M376" s="147">
        <f t="shared" si="25"/>
        <v>1183.2120300000001</v>
      </c>
      <c r="N376" s="33">
        <v>34615.61</v>
      </c>
      <c r="O376" s="100">
        <f t="shared" si="24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23"/>
        <v>966.10591999999997</v>
      </c>
      <c r="L377" s="156"/>
      <c r="M377" s="147">
        <f t="shared" si="25"/>
        <v>912.08026000000007</v>
      </c>
      <c r="N377" s="33">
        <v>20162.32</v>
      </c>
      <c r="O377" s="100">
        <f t="shared" si="24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23"/>
        <v>1253.2977599999999</v>
      </c>
      <c r="L378" s="156">
        <v>615.80703149999931</v>
      </c>
      <c r="M378" s="147">
        <f t="shared" si="25"/>
        <v>1183.2120300000001</v>
      </c>
      <c r="N378" s="33">
        <v>4025</v>
      </c>
      <c r="O378" s="100">
        <f t="shared" si="24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23"/>
        <v>1253.2977599999999</v>
      </c>
      <c r="L379" s="156">
        <v>615.80703149999931</v>
      </c>
      <c r="M379" s="147">
        <f t="shared" si="25"/>
        <v>1183.2120300000001</v>
      </c>
      <c r="N379" s="33">
        <v>18842.88</v>
      </c>
      <c r="O379" s="100">
        <f t="shared" si="24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23"/>
        <v>1253.2977599999999</v>
      </c>
      <c r="L380" s="156">
        <v>615.80703149999931</v>
      </c>
      <c r="M380" s="147">
        <f t="shared" si="25"/>
        <v>1183.2120300000001</v>
      </c>
      <c r="N380" s="33">
        <v>35957.870000000003</v>
      </c>
      <c r="O380" s="100">
        <f t="shared" si="24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6">+J381/100*3.04</f>
        <v>966.10591999999997</v>
      </c>
      <c r="L381" s="156"/>
      <c r="M381" s="147">
        <f t="shared" si="25"/>
        <v>912.08026000000007</v>
      </c>
      <c r="N381" s="33">
        <v>21166.37</v>
      </c>
      <c r="O381" s="100">
        <f t="shared" ref="O381:O443" si="27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6"/>
        <v>966.10591999999997</v>
      </c>
      <c r="L382" s="156"/>
      <c r="M382" s="147">
        <f t="shared" si="25"/>
        <v>912.08026000000007</v>
      </c>
      <c r="N382" s="33">
        <v>1625</v>
      </c>
      <c r="O382" s="100">
        <f t="shared" si="27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6"/>
        <v>966.10591999999997</v>
      </c>
      <c r="L383" s="156"/>
      <c r="M383" s="147">
        <f t="shared" si="25"/>
        <v>912.08026000000007</v>
      </c>
      <c r="N383" s="33">
        <v>5777.03</v>
      </c>
      <c r="O383" s="100">
        <f t="shared" si="27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6"/>
        <v>1253.2977599999999</v>
      </c>
      <c r="L384" s="156">
        <v>615.80703149999931</v>
      </c>
      <c r="M384" s="147">
        <f t="shared" ref="M384:M446" si="28">+J384/100*2.87</f>
        <v>1183.2120300000001</v>
      </c>
      <c r="N384" s="33">
        <v>0</v>
      </c>
      <c r="O384" s="100">
        <f t="shared" si="27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6"/>
        <v>966.10591999999997</v>
      </c>
      <c r="L385" s="156"/>
      <c r="M385" s="147">
        <f t="shared" si="28"/>
        <v>912.08026000000007</v>
      </c>
      <c r="N385" s="33">
        <v>28865.48</v>
      </c>
      <c r="O385" s="100">
        <f t="shared" si="27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6"/>
        <v>966.10591999999997</v>
      </c>
      <c r="L386" s="156"/>
      <c r="M386" s="147">
        <f t="shared" si="28"/>
        <v>912.08026000000007</v>
      </c>
      <c r="N386" s="33">
        <v>5408.14</v>
      </c>
      <c r="O386" s="100">
        <f t="shared" si="27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6"/>
        <v>966.10591999999997</v>
      </c>
      <c r="L387" s="156"/>
      <c r="M387" s="147">
        <f t="shared" si="28"/>
        <v>912.08026000000007</v>
      </c>
      <c r="N387" s="33">
        <v>0</v>
      </c>
      <c r="O387" s="100">
        <f t="shared" si="27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6"/>
        <v>966.10591999999997</v>
      </c>
      <c r="L388" s="156"/>
      <c r="M388" s="147">
        <f t="shared" si="28"/>
        <v>912.08026000000007</v>
      </c>
      <c r="N388" s="33">
        <v>19111.919999999998</v>
      </c>
      <c r="O388" s="100">
        <f t="shared" si="27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6"/>
        <v>966.10591999999997</v>
      </c>
      <c r="L389" s="156">
        <v>0</v>
      </c>
      <c r="M389" s="147">
        <f t="shared" si="28"/>
        <v>912.08026000000007</v>
      </c>
      <c r="N389" s="33">
        <v>19234.82</v>
      </c>
      <c r="O389" s="100">
        <f t="shared" si="27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6"/>
        <v>966.10591999999997</v>
      </c>
      <c r="L390" s="156"/>
      <c r="M390" s="147">
        <f t="shared" si="28"/>
        <v>912.08026000000007</v>
      </c>
      <c r="N390" s="33">
        <v>0</v>
      </c>
      <c r="O390" s="100">
        <f t="shared" si="27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6"/>
        <v>1253.2977599999999</v>
      </c>
      <c r="L391" s="156">
        <v>615.80703149999931</v>
      </c>
      <c r="M391" s="147">
        <f t="shared" si="28"/>
        <v>1183.2120300000001</v>
      </c>
      <c r="N391" s="33">
        <v>0</v>
      </c>
      <c r="O391" s="100">
        <f t="shared" si="27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6"/>
        <v>1253.2977599999999</v>
      </c>
      <c r="L392" s="156">
        <v>615.80703149999931</v>
      </c>
      <c r="M392" s="147">
        <f t="shared" si="28"/>
        <v>1183.2120300000001</v>
      </c>
      <c r="N392" s="33">
        <v>0</v>
      </c>
      <c r="O392" s="100">
        <f t="shared" si="27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6"/>
        <v>1253.2977599999999</v>
      </c>
      <c r="L393" s="156">
        <v>615.80703149999931</v>
      </c>
      <c r="M393" s="147">
        <f t="shared" si="28"/>
        <v>1183.2120300000001</v>
      </c>
      <c r="N393" s="33">
        <v>6611.83</v>
      </c>
      <c r="O393" s="100">
        <f t="shared" si="27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6"/>
        <v>1440.837792</v>
      </c>
      <c r="L394" s="156">
        <v>1283.96</v>
      </c>
      <c r="M394" s="147">
        <f t="shared" si="28"/>
        <v>1360.2646260000001</v>
      </c>
      <c r="N394" s="33">
        <v>2237.4499999999998</v>
      </c>
      <c r="O394" s="100">
        <f t="shared" si="27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6"/>
        <v>1253.2977599999999</v>
      </c>
      <c r="L395" s="156">
        <v>615.80999999999995</v>
      </c>
      <c r="M395" s="147">
        <f t="shared" si="28"/>
        <v>1183.2120300000001</v>
      </c>
      <c r="N395" s="33">
        <v>0</v>
      </c>
      <c r="O395" s="100">
        <f t="shared" si="27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6"/>
        <v>1253.2977599999999</v>
      </c>
      <c r="L396" s="156">
        <v>615.80703149999931</v>
      </c>
      <c r="M396" s="147">
        <f t="shared" si="28"/>
        <v>1183.2120300000001</v>
      </c>
      <c r="N396" s="33">
        <v>0</v>
      </c>
      <c r="O396" s="100">
        <f t="shared" si="27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6"/>
        <v>1253.2977599999999</v>
      </c>
      <c r="L397" s="156">
        <v>615.80703149999931</v>
      </c>
      <c r="M397" s="147">
        <f t="shared" si="28"/>
        <v>1183.2120300000001</v>
      </c>
      <c r="N397" s="33">
        <v>1461.08</v>
      </c>
      <c r="O397" s="100">
        <f t="shared" si="27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6"/>
        <v>1253.2977599999999</v>
      </c>
      <c r="L398" s="156">
        <v>615.80703149999931</v>
      </c>
      <c r="M398" s="147">
        <f t="shared" si="28"/>
        <v>1183.2120300000001</v>
      </c>
      <c r="N398" s="33">
        <v>0</v>
      </c>
      <c r="O398" s="100">
        <f t="shared" si="27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6"/>
        <v>1253.2977599999999</v>
      </c>
      <c r="L399" s="156">
        <v>615.80703149999931</v>
      </c>
      <c r="M399" s="147">
        <f t="shared" si="28"/>
        <v>1183.2120300000001</v>
      </c>
      <c r="N399" s="33">
        <v>0</v>
      </c>
      <c r="O399" s="100">
        <f t="shared" si="27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6"/>
        <v>1440.837792</v>
      </c>
      <c r="L400" s="156">
        <v>1486.48</v>
      </c>
      <c r="M400" s="147">
        <f t="shared" si="28"/>
        <v>1360.2646260000001</v>
      </c>
      <c r="N400" s="33">
        <v>42257.35</v>
      </c>
      <c r="O400" s="100">
        <f t="shared" si="27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6"/>
        <v>1253.2977599999999</v>
      </c>
      <c r="L401" s="156">
        <v>615.80703149999931</v>
      </c>
      <c r="M401" s="147">
        <f t="shared" si="28"/>
        <v>1183.2120300000001</v>
      </c>
      <c r="N401" s="33">
        <v>11351.44</v>
      </c>
      <c r="O401" s="100">
        <f t="shared" si="27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6"/>
        <v>1253.2977599999999</v>
      </c>
      <c r="L402" s="156">
        <v>615.80703149999931</v>
      </c>
      <c r="M402" s="147">
        <f t="shared" si="28"/>
        <v>1183.2120300000001</v>
      </c>
      <c r="N402" s="33">
        <v>0</v>
      </c>
      <c r="O402" s="100">
        <f t="shared" si="27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6"/>
        <v>1253.2977599999999</v>
      </c>
      <c r="L403" s="156">
        <v>615.80703149999931</v>
      </c>
      <c r="M403" s="147">
        <f t="shared" si="28"/>
        <v>1183.2120300000001</v>
      </c>
      <c r="N403" s="33">
        <v>9235.1</v>
      </c>
      <c r="O403" s="100">
        <f t="shared" si="27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6"/>
        <v>966.10591999999997</v>
      </c>
      <c r="L404" s="156"/>
      <c r="M404" s="147">
        <f t="shared" si="28"/>
        <v>912.08026000000007</v>
      </c>
      <c r="N404" s="33">
        <v>2075</v>
      </c>
      <c r="O404" s="100">
        <f t="shared" si="27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6"/>
        <v>1253.2977599999999</v>
      </c>
      <c r="L405" s="156">
        <v>615.80703149999931</v>
      </c>
      <c r="M405" s="147">
        <f t="shared" si="28"/>
        <v>1183.2120300000001</v>
      </c>
      <c r="N405" s="33">
        <v>0</v>
      </c>
      <c r="O405" s="100">
        <f t="shared" si="27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6"/>
        <v>966.10591999999997</v>
      </c>
      <c r="L406" s="156"/>
      <c r="M406" s="147">
        <f t="shared" si="28"/>
        <v>912.08026000000007</v>
      </c>
      <c r="N406" s="33">
        <v>4210</v>
      </c>
      <c r="O406" s="100">
        <f t="shared" si="27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6"/>
        <v>1440.837792</v>
      </c>
      <c r="L407" s="156">
        <v>1486.48</v>
      </c>
      <c r="M407" s="147">
        <f t="shared" si="28"/>
        <v>1360.2646260000001</v>
      </c>
      <c r="N407" s="33">
        <v>4425</v>
      </c>
      <c r="O407" s="100">
        <f t="shared" si="27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6"/>
        <v>1253.2977599999999</v>
      </c>
      <c r="L408" s="156">
        <v>615.80703149999931</v>
      </c>
      <c r="M408" s="147">
        <f t="shared" si="28"/>
        <v>1183.2120300000001</v>
      </c>
      <c r="N408" s="33">
        <v>22584.91</v>
      </c>
      <c r="O408" s="100">
        <f t="shared" si="27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6"/>
        <v>1253.2977599999999</v>
      </c>
      <c r="L409" s="156">
        <v>615.80703149999931</v>
      </c>
      <c r="M409" s="147">
        <f t="shared" si="28"/>
        <v>1183.2120300000001</v>
      </c>
      <c r="N409" s="33">
        <v>0</v>
      </c>
      <c r="O409" s="100">
        <f t="shared" si="27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6"/>
        <v>1253.2977599999999</v>
      </c>
      <c r="L410" s="156">
        <v>615.80703149999931</v>
      </c>
      <c r="M410" s="147">
        <f t="shared" si="28"/>
        <v>1183.2120300000001</v>
      </c>
      <c r="N410" s="33">
        <v>0</v>
      </c>
      <c r="O410" s="100">
        <f t="shared" si="27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6"/>
        <v>1253.2977599999999</v>
      </c>
      <c r="L411" s="156">
        <v>615.80703149999931</v>
      </c>
      <c r="M411" s="147">
        <f t="shared" si="28"/>
        <v>1183.2120300000001</v>
      </c>
      <c r="N411" s="33">
        <v>400</v>
      </c>
      <c r="O411" s="100">
        <f t="shared" si="27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6"/>
        <v>1253.2977599999999</v>
      </c>
      <c r="L412" s="156">
        <v>615.80703149999931</v>
      </c>
      <c r="M412" s="147">
        <f t="shared" si="28"/>
        <v>1183.2120300000001</v>
      </c>
      <c r="N412" s="33">
        <v>24019.98</v>
      </c>
      <c r="O412" s="100">
        <f t="shared" si="27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6"/>
        <v>1253.2977599999999</v>
      </c>
      <c r="L413" s="156">
        <v>615.80703149999931</v>
      </c>
      <c r="M413" s="147">
        <f t="shared" si="28"/>
        <v>1183.2120300000001</v>
      </c>
      <c r="N413" s="33">
        <v>0</v>
      </c>
      <c r="O413" s="100">
        <f t="shared" si="27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6"/>
        <v>1253.2977599999999</v>
      </c>
      <c r="L414" s="156">
        <v>413.29</v>
      </c>
      <c r="M414" s="147">
        <f t="shared" si="28"/>
        <v>1183.2120300000001</v>
      </c>
      <c r="N414" s="33">
        <v>1512.45</v>
      </c>
      <c r="O414" s="100">
        <f t="shared" si="27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6"/>
        <v>966.10591999999997</v>
      </c>
      <c r="L415" s="156"/>
      <c r="M415" s="147">
        <f t="shared" si="28"/>
        <v>912.08026000000007</v>
      </c>
      <c r="N415" s="33">
        <v>400</v>
      </c>
      <c r="O415" s="100">
        <f t="shared" si="27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6"/>
        <v>1253.2977599999999</v>
      </c>
      <c r="L416" s="156">
        <v>615.80703149999931</v>
      </c>
      <c r="M416" s="147">
        <f t="shared" si="28"/>
        <v>1183.2120300000001</v>
      </c>
      <c r="N416" s="33">
        <v>0</v>
      </c>
      <c r="O416" s="100">
        <f t="shared" si="27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6"/>
        <v>1253.2977599999999</v>
      </c>
      <c r="L417" s="156">
        <v>615.80703149999931</v>
      </c>
      <c r="M417" s="147">
        <f t="shared" si="28"/>
        <v>1183.2120300000001</v>
      </c>
      <c r="N417" s="33">
        <v>23915.51</v>
      </c>
      <c r="O417" s="100">
        <f t="shared" si="27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6"/>
        <v>966.10591999999997</v>
      </c>
      <c r="L418" s="156"/>
      <c r="M418" s="147">
        <f t="shared" si="28"/>
        <v>912.08026000000007</v>
      </c>
      <c r="N418" s="33">
        <v>24553.599999999999</v>
      </c>
      <c r="O418" s="100">
        <f t="shared" si="27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6"/>
        <v>1253.2977599999999</v>
      </c>
      <c r="L419" s="156">
        <v>615.80703149999931</v>
      </c>
      <c r="M419" s="147">
        <f t="shared" si="28"/>
        <v>1183.2120300000001</v>
      </c>
      <c r="N419" s="33">
        <v>19741.669999999998</v>
      </c>
      <c r="O419" s="100">
        <f t="shared" si="27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6"/>
        <v>1253.2977599999999</v>
      </c>
      <c r="L420" s="156">
        <v>615.80703149999931</v>
      </c>
      <c r="M420" s="147">
        <f t="shared" si="28"/>
        <v>1183.2120300000001</v>
      </c>
      <c r="N420" s="33">
        <v>3525</v>
      </c>
      <c r="O420" s="100">
        <f t="shared" si="27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6"/>
        <v>1253.2977599999999</v>
      </c>
      <c r="L421" s="156">
        <v>413.29</v>
      </c>
      <c r="M421" s="147">
        <f t="shared" si="28"/>
        <v>1183.2120300000001</v>
      </c>
      <c r="N421" s="33">
        <v>2167.4499999999998</v>
      </c>
      <c r="O421" s="100">
        <f t="shared" si="27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6"/>
        <v>1253.2977599999999</v>
      </c>
      <c r="L422" s="156">
        <v>615.80703149999931</v>
      </c>
      <c r="M422" s="147">
        <f t="shared" si="28"/>
        <v>1183.2120300000001</v>
      </c>
      <c r="N422" s="33">
        <v>4412.6499999999996</v>
      </c>
      <c r="O422" s="100">
        <f t="shared" si="27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6"/>
        <v>1253.2977599999999</v>
      </c>
      <c r="L423" s="156">
        <v>615.80703149999931</v>
      </c>
      <c r="M423" s="147">
        <f t="shared" si="28"/>
        <v>1183.2120300000001</v>
      </c>
      <c r="N423" s="33">
        <v>0</v>
      </c>
      <c r="O423" s="100">
        <f t="shared" si="27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6"/>
        <v>966.10591999999997</v>
      </c>
      <c r="L424" s="156"/>
      <c r="M424" s="147">
        <f t="shared" si="28"/>
        <v>912.08026000000007</v>
      </c>
      <c r="N424" s="33">
        <v>0</v>
      </c>
      <c r="O424" s="100">
        <f t="shared" si="27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6"/>
        <v>1440.837792</v>
      </c>
      <c r="L425" s="156">
        <v>1486.48</v>
      </c>
      <c r="M425" s="147">
        <f t="shared" si="28"/>
        <v>1360.2646260000001</v>
      </c>
      <c r="N425" s="33">
        <v>1905.75</v>
      </c>
      <c r="O425" s="100">
        <f t="shared" si="27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6"/>
        <v>966.10591999999997</v>
      </c>
      <c r="L426" s="156"/>
      <c r="M426" s="147">
        <f t="shared" si="28"/>
        <v>912.08026000000007</v>
      </c>
      <c r="N426" s="33">
        <v>5837.45</v>
      </c>
      <c r="O426" s="100">
        <f t="shared" si="27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6"/>
        <v>966.10591999999997</v>
      </c>
      <c r="L427" s="156"/>
      <c r="M427" s="147">
        <f t="shared" si="28"/>
        <v>912.08026000000007</v>
      </c>
      <c r="N427" s="33">
        <v>14107.74</v>
      </c>
      <c r="O427" s="100">
        <f t="shared" si="27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6"/>
        <v>1253.2977599999999</v>
      </c>
      <c r="L428" s="156">
        <v>615.80999999999995</v>
      </c>
      <c r="M428" s="147">
        <f t="shared" si="28"/>
        <v>1183.2120300000001</v>
      </c>
      <c r="N428" s="33">
        <v>0</v>
      </c>
      <c r="O428" s="100">
        <f t="shared" si="27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6"/>
        <v>1253.2977599999999</v>
      </c>
      <c r="L429" s="156">
        <v>615.80703149999931</v>
      </c>
      <c r="M429" s="147">
        <f t="shared" si="28"/>
        <v>1183.2120300000001</v>
      </c>
      <c r="N429" s="33">
        <v>24508.16</v>
      </c>
      <c r="O429" s="100">
        <f t="shared" si="27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6"/>
        <v>1253.2977599999999</v>
      </c>
      <c r="L430" s="156">
        <v>388.94</v>
      </c>
      <c r="M430" s="147">
        <f t="shared" si="28"/>
        <v>1183.2120300000001</v>
      </c>
      <c r="N430" s="33">
        <v>38378.33</v>
      </c>
      <c r="O430" s="100">
        <f t="shared" si="27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6"/>
        <v>1253.2977599999999</v>
      </c>
      <c r="L431" s="156">
        <v>615.80703149999931</v>
      </c>
      <c r="M431" s="147">
        <f t="shared" si="28"/>
        <v>1183.2120300000001</v>
      </c>
      <c r="N431" s="33">
        <v>13885.96</v>
      </c>
      <c r="O431" s="100">
        <f t="shared" si="27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6"/>
        <v>1253.2977599999999</v>
      </c>
      <c r="L432" s="156">
        <v>615.80703149999931</v>
      </c>
      <c r="M432" s="147">
        <f t="shared" si="28"/>
        <v>1183.2120300000001</v>
      </c>
      <c r="N432" s="33">
        <v>15050.36</v>
      </c>
      <c r="O432" s="100">
        <f t="shared" si="27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6"/>
        <v>1253.2977599999999</v>
      </c>
      <c r="L433" s="156">
        <v>615.80703149999931</v>
      </c>
      <c r="M433" s="147">
        <f t="shared" si="28"/>
        <v>1183.2120300000001</v>
      </c>
      <c r="N433" s="33">
        <v>0</v>
      </c>
      <c r="O433" s="100">
        <f t="shared" si="27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6"/>
        <v>966.10591999999997</v>
      </c>
      <c r="L434" s="156"/>
      <c r="M434" s="147">
        <f t="shared" si="28"/>
        <v>912.08026000000007</v>
      </c>
      <c r="N434" s="33">
        <v>24441.4</v>
      </c>
      <c r="O434" s="100">
        <f t="shared" si="27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6"/>
        <v>1253.2977599999999</v>
      </c>
      <c r="L435" s="156">
        <v>413.29</v>
      </c>
      <c r="M435" s="147">
        <f t="shared" si="28"/>
        <v>1183.2120300000001</v>
      </c>
      <c r="N435" s="33">
        <v>19111.919999999998</v>
      </c>
      <c r="O435" s="100">
        <f t="shared" si="27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6"/>
        <v>1253.2977599999999</v>
      </c>
      <c r="L436" s="156">
        <v>615.80703149999931</v>
      </c>
      <c r="M436" s="147">
        <f t="shared" si="28"/>
        <v>1183.2120300000001</v>
      </c>
      <c r="N436" s="33">
        <v>19229.740000000002</v>
      </c>
      <c r="O436" s="100">
        <f t="shared" si="27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6"/>
        <v>1253.2977599999999</v>
      </c>
      <c r="L437" s="156">
        <v>615.80703149999931</v>
      </c>
      <c r="M437" s="147">
        <f t="shared" si="28"/>
        <v>1183.2120300000001</v>
      </c>
      <c r="N437" s="33">
        <v>20919.57</v>
      </c>
      <c r="O437" s="100">
        <f t="shared" si="27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6"/>
        <v>1253.2977599999999</v>
      </c>
      <c r="L438" s="156">
        <v>615.80703149999931</v>
      </c>
      <c r="M438" s="147">
        <f t="shared" si="28"/>
        <v>1183.2120300000001</v>
      </c>
      <c r="N438" s="33">
        <v>1000</v>
      </c>
      <c r="O438" s="100">
        <f t="shared" si="27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6"/>
        <v>1253.2977599999999</v>
      </c>
      <c r="L439" s="156">
        <v>615.80703149999931</v>
      </c>
      <c r="M439" s="147">
        <f t="shared" si="28"/>
        <v>1183.2120300000001</v>
      </c>
      <c r="N439" s="33">
        <v>3210</v>
      </c>
      <c r="O439" s="100">
        <f t="shared" si="27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6"/>
        <v>966.10591999999997</v>
      </c>
      <c r="L440" s="156"/>
      <c r="M440" s="147">
        <f t="shared" si="28"/>
        <v>912.08026000000007</v>
      </c>
      <c r="N440" s="33">
        <v>2925</v>
      </c>
      <c r="O440" s="100">
        <f t="shared" si="27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6"/>
        <v>966.10591999999997</v>
      </c>
      <c r="L441" s="156"/>
      <c r="M441" s="147">
        <f t="shared" si="28"/>
        <v>912.08026000000007</v>
      </c>
      <c r="N441" s="33">
        <v>18968.96</v>
      </c>
      <c r="O441" s="100">
        <f t="shared" si="27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6"/>
        <v>966.10591999999997</v>
      </c>
      <c r="L442" s="156"/>
      <c r="M442" s="147">
        <f t="shared" si="28"/>
        <v>912.08026000000007</v>
      </c>
      <c r="N442" s="33">
        <v>19682.060000000001</v>
      </c>
      <c r="O442" s="100">
        <f t="shared" si="27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6"/>
        <v>966.10591999999997</v>
      </c>
      <c r="L443" s="156"/>
      <c r="M443" s="147">
        <f t="shared" si="28"/>
        <v>912.08026000000007</v>
      </c>
      <c r="N443" s="33">
        <v>1525</v>
      </c>
      <c r="O443" s="100">
        <f t="shared" si="27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9">+J444/100*3.04</f>
        <v>1440.837792</v>
      </c>
      <c r="L444" s="156">
        <v>1486.48</v>
      </c>
      <c r="M444" s="147">
        <f t="shared" si="28"/>
        <v>1360.2646260000001</v>
      </c>
      <c r="N444" s="33">
        <v>4740</v>
      </c>
      <c r="O444" s="100">
        <f t="shared" ref="O444:O505" si="30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9"/>
        <v>966.10591999999997</v>
      </c>
      <c r="L445" s="156"/>
      <c r="M445" s="147">
        <f t="shared" si="28"/>
        <v>912.08026000000007</v>
      </c>
      <c r="N445" s="33">
        <v>5548.91</v>
      </c>
      <c r="O445" s="100">
        <f t="shared" si="30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9"/>
        <v>966.10591999999997</v>
      </c>
      <c r="L446" s="156"/>
      <c r="M446" s="147">
        <f t="shared" si="28"/>
        <v>912.08026000000007</v>
      </c>
      <c r="N446" s="33">
        <v>2812.45</v>
      </c>
      <c r="O446" s="100">
        <f t="shared" si="30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9"/>
        <v>1253.2977599999999</v>
      </c>
      <c r="L447" s="156">
        <v>615.80703149999931</v>
      </c>
      <c r="M447" s="147">
        <f t="shared" ref="M447:M508" si="31">+J447/100*2.87</f>
        <v>1183.2120300000001</v>
      </c>
      <c r="N447" s="33">
        <v>27482.04</v>
      </c>
      <c r="O447" s="100">
        <f t="shared" si="30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9"/>
        <v>966.10591999999997</v>
      </c>
      <c r="L448" s="156"/>
      <c r="M448" s="147">
        <f t="shared" si="31"/>
        <v>912.08026000000007</v>
      </c>
      <c r="N448" s="33">
        <v>4782.3500000000004</v>
      </c>
      <c r="O448" s="100">
        <f t="shared" si="30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9"/>
        <v>966.10591999999997</v>
      </c>
      <c r="L449" s="156"/>
      <c r="M449" s="147">
        <f t="shared" si="31"/>
        <v>912.08026000000007</v>
      </c>
      <c r="N449" s="33">
        <v>22382.04</v>
      </c>
      <c r="O449" s="100">
        <f t="shared" si="30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9"/>
        <v>966.10591999999997</v>
      </c>
      <c r="L450" s="156"/>
      <c r="M450" s="147">
        <f t="shared" si="31"/>
        <v>912.08026000000007</v>
      </c>
      <c r="N450" s="33">
        <v>7106.73</v>
      </c>
      <c r="O450" s="100">
        <f t="shared" si="30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9"/>
        <v>1253.2977599999999</v>
      </c>
      <c r="L451" s="156">
        <v>615.80703149999931</v>
      </c>
      <c r="M451" s="147">
        <f t="shared" si="31"/>
        <v>1183.2120300000001</v>
      </c>
      <c r="N451" s="33">
        <v>1025</v>
      </c>
      <c r="O451" s="100">
        <f t="shared" si="30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9"/>
        <v>1253.2977599999999</v>
      </c>
      <c r="L452" s="156">
        <v>615.80703149999931</v>
      </c>
      <c r="M452" s="147">
        <f t="shared" si="31"/>
        <v>1183.2120300000001</v>
      </c>
      <c r="N452" s="33">
        <v>3525</v>
      </c>
      <c r="O452" s="100">
        <f t="shared" si="30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9"/>
        <v>966.10591999999997</v>
      </c>
      <c r="L453" s="156">
        <v>0</v>
      </c>
      <c r="M453" s="147">
        <f t="shared" si="31"/>
        <v>912.08026000000007</v>
      </c>
      <c r="N453" s="33">
        <v>1425</v>
      </c>
      <c r="O453" s="100">
        <f t="shared" si="30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9"/>
        <v>1253.2977599999999</v>
      </c>
      <c r="L454" s="156">
        <v>615.80703149999931</v>
      </c>
      <c r="M454" s="147">
        <f t="shared" si="31"/>
        <v>1183.2120300000001</v>
      </c>
      <c r="N454" s="33">
        <v>4808.1400000000003</v>
      </c>
      <c r="O454" s="100">
        <f t="shared" si="30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9"/>
        <v>966.10591999999997</v>
      </c>
      <c r="L455" s="156"/>
      <c r="M455" s="147">
        <f t="shared" si="31"/>
        <v>912.08026000000007</v>
      </c>
      <c r="N455" s="33">
        <v>0</v>
      </c>
      <c r="O455" s="100">
        <f t="shared" si="30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9"/>
        <v>1253.2977599999999</v>
      </c>
      <c r="L456" s="156">
        <v>615.80703149999931</v>
      </c>
      <c r="M456" s="147">
        <f t="shared" si="31"/>
        <v>1183.2120300000001</v>
      </c>
      <c r="N456" s="33">
        <v>22824.25</v>
      </c>
      <c r="O456" s="100">
        <f t="shared" si="30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9"/>
        <v>1253.2977599999999</v>
      </c>
      <c r="L457" s="156">
        <v>615.80703149999931</v>
      </c>
      <c r="M457" s="147">
        <f t="shared" si="31"/>
        <v>1183.2120300000001</v>
      </c>
      <c r="N457" s="33">
        <v>5025</v>
      </c>
      <c r="O457" s="100">
        <f t="shared" si="30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9"/>
        <v>966.10591999999997</v>
      </c>
      <c r="L458" s="156"/>
      <c r="M458" s="147">
        <f t="shared" si="31"/>
        <v>912.08026000000007</v>
      </c>
      <c r="N458" s="33">
        <v>26172.36</v>
      </c>
      <c r="O458" s="100">
        <f t="shared" si="30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9"/>
        <v>966.10591999999997</v>
      </c>
      <c r="L459" s="156"/>
      <c r="M459" s="147">
        <f t="shared" si="31"/>
        <v>912.08026000000007</v>
      </c>
      <c r="N459" s="33">
        <v>20053.419999999998</v>
      </c>
      <c r="O459" s="100">
        <f t="shared" si="30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9"/>
        <v>966.10591999999997</v>
      </c>
      <c r="L460" s="156"/>
      <c r="M460" s="147">
        <f t="shared" si="31"/>
        <v>912.08026000000007</v>
      </c>
      <c r="N460" s="33">
        <v>4537.3500000000004</v>
      </c>
      <c r="O460" s="100">
        <f t="shared" si="30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9"/>
        <v>1440.837792</v>
      </c>
      <c r="L461" s="156">
        <v>1486.48</v>
      </c>
      <c r="M461" s="147">
        <f t="shared" si="31"/>
        <v>1360.2646260000001</v>
      </c>
      <c r="N461" s="33">
        <v>4210</v>
      </c>
      <c r="O461" s="100">
        <f t="shared" si="30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9"/>
        <v>1253.2977599999999</v>
      </c>
      <c r="L462" s="156">
        <v>615.80703149999931</v>
      </c>
      <c r="M462" s="147">
        <f t="shared" si="31"/>
        <v>1183.2120300000001</v>
      </c>
      <c r="N462" s="33">
        <v>0</v>
      </c>
      <c r="O462" s="100">
        <f t="shared" si="30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9"/>
        <v>1253.2977599999999</v>
      </c>
      <c r="L463" s="156">
        <v>615.80703149999931</v>
      </c>
      <c r="M463" s="147">
        <f t="shared" si="31"/>
        <v>1183.2120300000001</v>
      </c>
      <c r="N463" s="33">
        <v>12632.07</v>
      </c>
      <c r="O463" s="100">
        <f t="shared" si="30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9"/>
        <v>1253.2977599999999</v>
      </c>
      <c r="L464" s="156">
        <v>413.29</v>
      </c>
      <c r="M464" s="147">
        <f t="shared" si="31"/>
        <v>1183.2120300000001</v>
      </c>
      <c r="N464" s="33">
        <v>1512.45</v>
      </c>
      <c r="O464" s="100">
        <f t="shared" si="30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9"/>
        <v>966.10591999999997</v>
      </c>
      <c r="L465" s="156"/>
      <c r="M465" s="147">
        <f t="shared" si="31"/>
        <v>912.08026000000007</v>
      </c>
      <c r="N465" s="33">
        <v>8679.3780000000006</v>
      </c>
      <c r="O465" s="100">
        <f t="shared" si="30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9"/>
        <v>966.10591999999997</v>
      </c>
      <c r="L466" s="156"/>
      <c r="M466" s="147">
        <f t="shared" si="31"/>
        <v>912.08026000000007</v>
      </c>
      <c r="N466" s="33">
        <v>24761.94</v>
      </c>
      <c r="O466" s="100">
        <f t="shared" si="30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9"/>
        <v>966.10591999999997</v>
      </c>
      <c r="L467" s="156"/>
      <c r="M467" s="147">
        <f t="shared" si="31"/>
        <v>912.08026000000007</v>
      </c>
      <c r="N467" s="33">
        <v>15320.26</v>
      </c>
      <c r="O467" s="100">
        <f t="shared" si="30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9"/>
        <v>1253.2977599999999</v>
      </c>
      <c r="L468" s="156">
        <v>615.80703149999931</v>
      </c>
      <c r="M468" s="147">
        <f t="shared" si="31"/>
        <v>1183.2120300000001</v>
      </c>
      <c r="N468" s="33">
        <v>11487.31</v>
      </c>
      <c r="O468" s="100">
        <f t="shared" si="30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9"/>
        <v>966.10591999999997</v>
      </c>
      <c r="L469" s="156"/>
      <c r="M469" s="147">
        <f t="shared" si="31"/>
        <v>912.08026000000007</v>
      </c>
      <c r="N469" s="33">
        <v>18178.5</v>
      </c>
      <c r="O469" s="100">
        <f t="shared" si="30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9"/>
        <v>966.10591999999997</v>
      </c>
      <c r="L470" s="156"/>
      <c r="M470" s="147">
        <f t="shared" si="31"/>
        <v>912.08026000000007</v>
      </c>
      <c r="N470" s="33">
        <v>1350</v>
      </c>
      <c r="O470" s="100">
        <f t="shared" si="30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9"/>
        <v>1253.2977599999999</v>
      </c>
      <c r="L471" s="156">
        <v>615.80703149999931</v>
      </c>
      <c r="M471" s="147">
        <f t="shared" si="31"/>
        <v>1183.2120300000001</v>
      </c>
      <c r="N471" s="33">
        <v>400</v>
      </c>
      <c r="O471" s="100">
        <f t="shared" si="30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9"/>
        <v>1253.2977599999999</v>
      </c>
      <c r="L472" s="156">
        <v>615.80703149999931</v>
      </c>
      <c r="M472" s="147">
        <f t="shared" si="31"/>
        <v>1183.2120300000001</v>
      </c>
      <c r="N472" s="33">
        <v>0</v>
      </c>
      <c r="O472" s="100">
        <f t="shared" si="30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9"/>
        <v>1253.2977599999999</v>
      </c>
      <c r="L473" s="156">
        <v>615.80703149999931</v>
      </c>
      <c r="M473" s="147">
        <f t="shared" si="31"/>
        <v>1183.2120300000001</v>
      </c>
      <c r="N473" s="33">
        <v>1525</v>
      </c>
      <c r="O473" s="100">
        <f t="shared" si="30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9"/>
        <v>966.10591999999997</v>
      </c>
      <c r="L474" s="156"/>
      <c r="M474" s="147">
        <f t="shared" si="31"/>
        <v>912.08026000000007</v>
      </c>
      <c r="N474" s="33">
        <v>1425</v>
      </c>
      <c r="O474" s="100">
        <f t="shared" si="30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9"/>
        <v>1253.2977599999999</v>
      </c>
      <c r="L475" s="156">
        <v>413.29</v>
      </c>
      <c r="M475" s="147">
        <f t="shared" si="31"/>
        <v>1183.2120300000001</v>
      </c>
      <c r="N475" s="33">
        <v>1512.45</v>
      </c>
      <c r="O475" s="100">
        <f t="shared" si="30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9"/>
        <v>966.10591999999997</v>
      </c>
      <c r="L476" s="156"/>
      <c r="M476" s="147">
        <f t="shared" si="31"/>
        <v>912.08026000000007</v>
      </c>
      <c r="N476" s="33">
        <v>6108.14</v>
      </c>
      <c r="O476" s="100">
        <f t="shared" si="30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9"/>
        <v>1253.2977599999999</v>
      </c>
      <c r="L477" s="156">
        <v>413.29</v>
      </c>
      <c r="M477" s="147">
        <f t="shared" si="31"/>
        <v>1183.2120300000001</v>
      </c>
      <c r="N477" s="33">
        <v>4049.9</v>
      </c>
      <c r="O477" s="100">
        <f t="shared" si="30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9"/>
        <v>1253.2977599999999</v>
      </c>
      <c r="L478" s="156">
        <v>615.80703149999931</v>
      </c>
      <c r="M478" s="147">
        <f t="shared" si="31"/>
        <v>1183.2120300000001</v>
      </c>
      <c r="N478" s="33">
        <v>21462.35</v>
      </c>
      <c r="O478" s="100">
        <f t="shared" si="30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9"/>
        <v>1253.2977599999999</v>
      </c>
      <c r="L479" s="156">
        <v>413.29</v>
      </c>
      <c r="M479" s="147">
        <f t="shared" si="31"/>
        <v>1183.2120300000001</v>
      </c>
      <c r="N479" s="33">
        <v>4947.45</v>
      </c>
      <c r="O479" s="100">
        <f t="shared" si="30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9"/>
        <v>1253.2977599999999</v>
      </c>
      <c r="L480" s="156">
        <v>615.80703149999931</v>
      </c>
      <c r="M480" s="147">
        <f t="shared" si="31"/>
        <v>1183.2120300000001</v>
      </c>
      <c r="N480" s="33">
        <v>2485</v>
      </c>
      <c r="O480" s="100">
        <f t="shared" si="30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9"/>
        <v>1253.2977599999999</v>
      </c>
      <c r="L481" s="156">
        <v>615.80703149999931</v>
      </c>
      <c r="M481" s="147">
        <f t="shared" si="31"/>
        <v>1183.2120300000001</v>
      </c>
      <c r="N481" s="33">
        <v>33833.9</v>
      </c>
      <c r="O481" s="100">
        <f t="shared" si="30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9"/>
        <v>1253.2977599999999</v>
      </c>
      <c r="L482" s="156">
        <v>615.80703149999931</v>
      </c>
      <c r="M482" s="147">
        <f t="shared" si="31"/>
        <v>1183.2120300000001</v>
      </c>
      <c r="N482" s="33">
        <v>5132.8100000000004</v>
      </c>
      <c r="O482" s="100">
        <f t="shared" si="30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9"/>
        <v>1253.2977599999999</v>
      </c>
      <c r="L483" s="156">
        <v>413.29</v>
      </c>
      <c r="M483" s="147">
        <f t="shared" si="31"/>
        <v>1183.2120300000001</v>
      </c>
      <c r="N483" s="33">
        <v>18925.810000000001</v>
      </c>
      <c r="O483" s="100">
        <f t="shared" si="30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9"/>
        <v>1440.837792</v>
      </c>
      <c r="L484" s="156">
        <v>1486.48</v>
      </c>
      <c r="M484" s="147">
        <f t="shared" si="31"/>
        <v>1360.2646260000001</v>
      </c>
      <c r="N484" s="33">
        <v>2675.64</v>
      </c>
      <c r="O484" s="100">
        <f t="shared" si="30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9"/>
        <v>1253.2977599999999</v>
      </c>
      <c r="L485" s="156">
        <v>615.80703149999931</v>
      </c>
      <c r="M485" s="147">
        <f t="shared" si="31"/>
        <v>1183.2120300000001</v>
      </c>
      <c r="N485" s="33">
        <v>4986.08</v>
      </c>
      <c r="O485" s="100">
        <f t="shared" si="30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9"/>
        <v>1253.2977599999999</v>
      </c>
      <c r="L486" s="156">
        <v>615.80703149999931</v>
      </c>
      <c r="M486" s="147">
        <f t="shared" si="31"/>
        <v>1183.2120300000001</v>
      </c>
      <c r="N486" s="33">
        <v>0</v>
      </c>
      <c r="O486" s="100">
        <f t="shared" si="30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9"/>
        <v>1253.2977599999999</v>
      </c>
      <c r="L487" s="156">
        <v>615.80703149999931</v>
      </c>
      <c r="M487" s="147">
        <f t="shared" si="31"/>
        <v>1183.2120300000001</v>
      </c>
      <c r="N487" s="33">
        <v>21482.04</v>
      </c>
      <c r="O487" s="100">
        <f t="shared" si="30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9"/>
        <v>966.10591999999997</v>
      </c>
      <c r="L488" s="156"/>
      <c r="M488" s="147">
        <f t="shared" si="31"/>
        <v>912.08026000000007</v>
      </c>
      <c r="N488" s="33">
        <v>6025</v>
      </c>
      <c r="O488" s="100">
        <f t="shared" si="30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9"/>
        <v>966.10591999999997</v>
      </c>
      <c r="L489" s="156"/>
      <c r="M489" s="147">
        <f t="shared" si="31"/>
        <v>912.08026000000007</v>
      </c>
      <c r="N489" s="33">
        <v>21309.25</v>
      </c>
      <c r="O489" s="100">
        <f t="shared" si="30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9"/>
        <v>966.10591999999997</v>
      </c>
      <c r="L490" s="156">
        <v>0</v>
      </c>
      <c r="M490" s="147">
        <f t="shared" si="31"/>
        <v>912.08026000000007</v>
      </c>
      <c r="N490" s="33">
        <v>4580</v>
      </c>
      <c r="O490" s="100">
        <f t="shared" si="30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9"/>
        <v>1253.2977599999999</v>
      </c>
      <c r="L491" s="156">
        <v>615.80703149999931</v>
      </c>
      <c r="M491" s="147">
        <f t="shared" si="31"/>
        <v>1183.2120300000001</v>
      </c>
      <c r="N491" s="33">
        <v>0</v>
      </c>
      <c r="O491" s="100">
        <f t="shared" si="30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9"/>
        <v>1253.2977599999999</v>
      </c>
      <c r="L492" s="156">
        <v>615.80703149999931</v>
      </c>
      <c r="M492" s="147">
        <f t="shared" si="31"/>
        <v>1183.2120300000001</v>
      </c>
      <c r="N492" s="33">
        <v>655</v>
      </c>
      <c r="O492" s="100">
        <f t="shared" si="30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9"/>
        <v>1154.83368</v>
      </c>
      <c r="L493" s="156">
        <v>158.67782325000007</v>
      </c>
      <c r="M493" s="147">
        <f t="shared" si="31"/>
        <v>1090.2541649999998</v>
      </c>
      <c r="N493" s="33">
        <v>1025</v>
      </c>
      <c r="O493" s="100">
        <f t="shared" si="30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9"/>
        <v>966.10591999999997</v>
      </c>
      <c r="L494" s="156"/>
      <c r="M494" s="147">
        <f t="shared" si="31"/>
        <v>912.08026000000007</v>
      </c>
      <c r="N494" s="33">
        <v>1300</v>
      </c>
      <c r="O494" s="100">
        <f t="shared" si="30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9"/>
        <v>1440.837792</v>
      </c>
      <c r="L495" s="156">
        <v>1283.96</v>
      </c>
      <c r="M495" s="147">
        <f t="shared" si="31"/>
        <v>1360.2646260000001</v>
      </c>
      <c r="N495" s="33">
        <v>22457.96</v>
      </c>
      <c r="O495" s="100">
        <f t="shared" si="30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9"/>
        <v>1253.2977599999999</v>
      </c>
      <c r="L496" s="156">
        <v>615.80703149999931</v>
      </c>
      <c r="M496" s="147">
        <f t="shared" si="31"/>
        <v>1183.2120300000001</v>
      </c>
      <c r="N496" s="33">
        <v>0</v>
      </c>
      <c r="O496" s="100">
        <f t="shared" si="30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9"/>
        <v>966.10591999999997</v>
      </c>
      <c r="L497" s="156"/>
      <c r="M497" s="147">
        <f t="shared" si="31"/>
        <v>912.08026000000007</v>
      </c>
      <c r="N497" s="33">
        <v>26744.15</v>
      </c>
      <c r="O497" s="100">
        <f t="shared" si="30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9"/>
        <v>1253.2977599999999</v>
      </c>
      <c r="L498" s="156">
        <v>615.80703149999931</v>
      </c>
      <c r="M498" s="147">
        <f t="shared" si="31"/>
        <v>1183.2120300000001</v>
      </c>
      <c r="N498" s="33">
        <v>5427.55</v>
      </c>
      <c r="O498" s="100">
        <f t="shared" si="30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9"/>
        <v>1253.2977599999999</v>
      </c>
      <c r="L499" s="156">
        <v>615.80703149999931</v>
      </c>
      <c r="M499" s="147">
        <f t="shared" si="31"/>
        <v>1183.2120300000001</v>
      </c>
      <c r="N499" s="33">
        <v>2370</v>
      </c>
      <c r="O499" s="100">
        <f t="shared" si="30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9"/>
        <v>1253.2977599999999</v>
      </c>
      <c r="L500" s="156">
        <v>388.94</v>
      </c>
      <c r="M500" s="147">
        <f t="shared" si="31"/>
        <v>1183.2120300000001</v>
      </c>
      <c r="N500" s="33">
        <v>26769.49</v>
      </c>
      <c r="O500" s="100">
        <f t="shared" si="30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9"/>
        <v>1253.2977599999999</v>
      </c>
      <c r="L501" s="156">
        <v>615.80703149999931</v>
      </c>
      <c r="M501" s="147">
        <f t="shared" si="31"/>
        <v>1183.2120300000001</v>
      </c>
      <c r="N501" s="33">
        <v>25882.04</v>
      </c>
      <c r="O501" s="100">
        <f t="shared" si="30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9"/>
        <v>1253.2977599999999</v>
      </c>
      <c r="L502" s="156">
        <v>615.80703149999931</v>
      </c>
      <c r="M502" s="147">
        <f t="shared" si="31"/>
        <v>1183.2120300000001</v>
      </c>
      <c r="N502" s="33">
        <v>32518.33</v>
      </c>
      <c r="O502" s="100">
        <f t="shared" si="30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9"/>
        <v>1253.2977599999999</v>
      </c>
      <c r="L503" s="156">
        <v>615.80703149999931</v>
      </c>
      <c r="M503" s="147">
        <f t="shared" si="31"/>
        <v>1183.2120300000001</v>
      </c>
      <c r="N503" s="33">
        <v>0</v>
      </c>
      <c r="O503" s="100">
        <f t="shared" si="30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9"/>
        <v>966.10591999999997</v>
      </c>
      <c r="L504" s="156"/>
      <c r="M504" s="147">
        <f t="shared" si="31"/>
        <v>912.08026000000007</v>
      </c>
      <c r="N504" s="33">
        <v>24730.959999999999</v>
      </c>
      <c r="O504" s="100">
        <f t="shared" si="30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9"/>
        <v>1253.2977599999999</v>
      </c>
      <c r="L505" s="156">
        <v>615.80703149999931</v>
      </c>
      <c r="M505" s="147">
        <f t="shared" si="31"/>
        <v>1183.2120300000001</v>
      </c>
      <c r="N505" s="33">
        <v>1025</v>
      </c>
      <c r="O505" s="100">
        <f t="shared" si="30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32">+J506/100*3.04</f>
        <v>1440.837792</v>
      </c>
      <c r="L506" s="156">
        <v>1486.48</v>
      </c>
      <c r="M506" s="147">
        <f t="shared" si="31"/>
        <v>1360.2646260000001</v>
      </c>
      <c r="N506" s="33">
        <v>30064.19</v>
      </c>
      <c r="O506" s="100">
        <f t="shared" ref="O506:O567" si="33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32"/>
        <v>966.10591999999997</v>
      </c>
      <c r="L507" s="156"/>
      <c r="M507" s="147">
        <f t="shared" si="31"/>
        <v>912.08026000000007</v>
      </c>
      <c r="N507" s="33">
        <v>5422.95</v>
      </c>
      <c r="O507" s="100">
        <f t="shared" si="33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32"/>
        <v>1253.2977599999999</v>
      </c>
      <c r="L508" s="156">
        <v>615.80703149999931</v>
      </c>
      <c r="M508" s="147">
        <f t="shared" si="31"/>
        <v>1183.2120300000001</v>
      </c>
      <c r="N508" s="33">
        <v>325</v>
      </c>
      <c r="O508" s="100">
        <f t="shared" si="33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32"/>
        <v>1253.2977599999999</v>
      </c>
      <c r="L509" s="156">
        <v>615.80703149999931</v>
      </c>
      <c r="M509" s="147">
        <f t="shared" ref="M509:M572" si="34">+J509/100*2.87</f>
        <v>1183.2120300000001</v>
      </c>
      <c r="N509" s="33">
        <v>34199.72</v>
      </c>
      <c r="O509" s="100">
        <f t="shared" si="33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32"/>
        <v>1253.2977599999999</v>
      </c>
      <c r="L510" s="156">
        <v>615.80703149999931</v>
      </c>
      <c r="M510" s="147">
        <f t="shared" si="34"/>
        <v>1183.2120300000001</v>
      </c>
      <c r="N510" s="33">
        <v>0</v>
      </c>
      <c r="O510" s="100">
        <f t="shared" si="33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32"/>
        <v>1440.837792</v>
      </c>
      <c r="L511" s="156">
        <v>1486.48</v>
      </c>
      <c r="M511" s="147">
        <f t="shared" si="34"/>
        <v>1360.2646260000001</v>
      </c>
      <c r="N511" s="33">
        <v>3735</v>
      </c>
      <c r="O511" s="100">
        <f t="shared" si="33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32"/>
        <v>966.10591999999997</v>
      </c>
      <c r="L512" s="156"/>
      <c r="M512" s="147">
        <f t="shared" si="34"/>
        <v>912.08026000000007</v>
      </c>
      <c r="N512" s="33">
        <v>10490.51</v>
      </c>
      <c r="O512" s="100">
        <f t="shared" si="33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32"/>
        <v>966.10591999999997</v>
      </c>
      <c r="L513" s="156"/>
      <c r="M513" s="147">
        <f t="shared" si="34"/>
        <v>912.08026000000007</v>
      </c>
      <c r="N513" s="33">
        <v>24675.84</v>
      </c>
      <c r="O513" s="100">
        <f t="shared" si="33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32"/>
        <v>966.10591999999997</v>
      </c>
      <c r="L514" s="156">
        <v>0</v>
      </c>
      <c r="M514" s="147">
        <f t="shared" si="34"/>
        <v>912.08026000000007</v>
      </c>
      <c r="N514" s="33">
        <v>17508.5</v>
      </c>
      <c r="O514" s="100">
        <f t="shared" si="33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32"/>
        <v>1253.2977599999999</v>
      </c>
      <c r="L515" s="156">
        <v>615.80703149999931</v>
      </c>
      <c r="M515" s="147">
        <f t="shared" si="34"/>
        <v>1183.2120300000001</v>
      </c>
      <c r="N515" s="33">
        <v>0</v>
      </c>
      <c r="O515" s="100">
        <f t="shared" si="33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32"/>
        <v>1253.2977599999999</v>
      </c>
      <c r="L516" s="156">
        <v>615.80703149999931</v>
      </c>
      <c r="M516" s="147">
        <f t="shared" si="34"/>
        <v>1183.2120300000001</v>
      </c>
      <c r="N516" s="33">
        <v>1025</v>
      </c>
      <c r="O516" s="100">
        <f t="shared" si="33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32"/>
        <v>1253.2977599999999</v>
      </c>
      <c r="L517" s="156">
        <v>615.80703149999931</v>
      </c>
      <c r="M517" s="147">
        <f t="shared" si="34"/>
        <v>1183.2120300000001</v>
      </c>
      <c r="N517" s="33">
        <v>0</v>
      </c>
      <c r="O517" s="100">
        <f t="shared" si="33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32"/>
        <v>966.10591999999997</v>
      </c>
      <c r="L518" s="156"/>
      <c r="M518" s="147">
        <f t="shared" si="34"/>
        <v>912.08026000000007</v>
      </c>
      <c r="N518" s="33">
        <v>3425</v>
      </c>
      <c r="O518" s="100">
        <f t="shared" si="33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32"/>
        <v>966.10591999999997</v>
      </c>
      <c r="L519" s="156">
        <v>0</v>
      </c>
      <c r="M519" s="147">
        <f t="shared" si="34"/>
        <v>912.08026000000007</v>
      </c>
      <c r="N519" s="33">
        <v>0</v>
      </c>
      <c r="O519" s="100">
        <f t="shared" si="33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32"/>
        <v>1253.2977599999999</v>
      </c>
      <c r="L520" s="156">
        <v>615.80999999999995</v>
      </c>
      <c r="M520" s="147">
        <f t="shared" si="34"/>
        <v>1183.2120300000001</v>
      </c>
      <c r="N520" s="33">
        <v>23482.04</v>
      </c>
      <c r="O520" s="100">
        <f t="shared" si="33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32"/>
        <v>1253.2977599999999</v>
      </c>
      <c r="L521" s="156">
        <v>413.29</v>
      </c>
      <c r="M521" s="147">
        <f t="shared" si="34"/>
        <v>1183.2120300000001</v>
      </c>
      <c r="N521" s="33">
        <v>17494.77</v>
      </c>
      <c r="O521" s="100">
        <f t="shared" si="33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32"/>
        <v>966.10591999999997</v>
      </c>
      <c r="L522" s="156"/>
      <c r="M522" s="147">
        <f t="shared" si="34"/>
        <v>912.08026000000007</v>
      </c>
      <c r="N522" s="33">
        <v>17727.400000000001</v>
      </c>
      <c r="O522" s="100">
        <f t="shared" si="33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32"/>
        <v>966.10591999999997</v>
      </c>
      <c r="L523" s="156"/>
      <c r="M523" s="147">
        <f t="shared" si="34"/>
        <v>912.08026000000007</v>
      </c>
      <c r="N523" s="33">
        <v>0</v>
      </c>
      <c r="O523" s="100">
        <f t="shared" si="33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32"/>
        <v>1253.2977599999999</v>
      </c>
      <c r="L524" s="156">
        <v>615.80703149999931</v>
      </c>
      <c r="M524" s="147">
        <f t="shared" si="34"/>
        <v>1183.2120300000001</v>
      </c>
      <c r="N524" s="33">
        <v>9360.01</v>
      </c>
      <c r="O524" s="100">
        <f t="shared" si="33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32"/>
        <v>966.10591999999997</v>
      </c>
      <c r="L525" s="156"/>
      <c r="M525" s="147">
        <f t="shared" si="34"/>
        <v>912.08026000000007</v>
      </c>
      <c r="N525" s="33">
        <v>26643.18</v>
      </c>
      <c r="O525" s="100">
        <f t="shared" si="33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32"/>
        <v>966.10591999999997</v>
      </c>
      <c r="L526" s="156"/>
      <c r="M526" s="147">
        <f t="shared" si="34"/>
        <v>912.08026000000007</v>
      </c>
      <c r="N526" s="33">
        <v>0</v>
      </c>
      <c r="O526" s="100">
        <f t="shared" si="33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32"/>
        <v>966.10591999999997</v>
      </c>
      <c r="L527" s="156"/>
      <c r="M527" s="147">
        <f t="shared" si="34"/>
        <v>912.08026000000007</v>
      </c>
      <c r="N527" s="33">
        <v>1425</v>
      </c>
      <c r="O527" s="100">
        <f t="shared" si="33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32"/>
        <v>1253.2977599999999</v>
      </c>
      <c r="L528" s="156">
        <v>615.80703149999931</v>
      </c>
      <c r="M528" s="147">
        <f t="shared" si="34"/>
        <v>1183.2120300000001</v>
      </c>
      <c r="N528" s="33">
        <v>0</v>
      </c>
      <c r="O528" s="100">
        <f t="shared" si="33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32"/>
        <v>966.10591999999997</v>
      </c>
      <c r="L529" s="156"/>
      <c r="M529" s="147">
        <f t="shared" si="34"/>
        <v>912.08026000000007</v>
      </c>
      <c r="N529" s="33">
        <v>1000</v>
      </c>
      <c r="O529" s="100">
        <f t="shared" si="33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32"/>
        <v>1253.2977599999999</v>
      </c>
      <c r="L530" s="156">
        <v>615.80703149999931</v>
      </c>
      <c r="M530" s="147">
        <f t="shared" si="34"/>
        <v>1183.2120300000001</v>
      </c>
      <c r="N530" s="33">
        <v>0</v>
      </c>
      <c r="O530" s="100">
        <f t="shared" si="33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32"/>
        <v>1253.2977599999999</v>
      </c>
      <c r="L531" s="156">
        <v>615.80703149999931</v>
      </c>
      <c r="M531" s="147">
        <f t="shared" si="34"/>
        <v>1183.2120300000001</v>
      </c>
      <c r="N531" s="33">
        <v>13186.36</v>
      </c>
      <c r="O531" s="100">
        <f t="shared" si="33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32"/>
        <v>1253.2977599999999</v>
      </c>
      <c r="L532" s="156">
        <v>413.29</v>
      </c>
      <c r="M532" s="147">
        <f t="shared" si="34"/>
        <v>1183.2120300000001</v>
      </c>
      <c r="N532" s="33">
        <v>2937.53</v>
      </c>
      <c r="O532" s="100">
        <f t="shared" si="33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32"/>
        <v>1253.2977599999999</v>
      </c>
      <c r="L533" s="156">
        <v>615.80703149999931</v>
      </c>
      <c r="M533" s="147">
        <f t="shared" si="34"/>
        <v>1183.2120300000001</v>
      </c>
      <c r="N533" s="33">
        <v>0</v>
      </c>
      <c r="O533" s="100">
        <f t="shared" si="33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32"/>
        <v>966.10591999999997</v>
      </c>
      <c r="L534" s="156"/>
      <c r="M534" s="147">
        <f t="shared" si="34"/>
        <v>912.08026000000007</v>
      </c>
      <c r="N534" s="33">
        <v>22882.04</v>
      </c>
      <c r="O534" s="100">
        <f t="shared" si="33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32"/>
        <v>1253.2977599999999</v>
      </c>
      <c r="L535" s="156">
        <v>615.80703149999931</v>
      </c>
      <c r="M535" s="147">
        <f t="shared" si="34"/>
        <v>1183.2120300000001</v>
      </c>
      <c r="N535" s="33">
        <v>0</v>
      </c>
      <c r="O535" s="100">
        <f t="shared" si="33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32"/>
        <v>1253.2977599999999</v>
      </c>
      <c r="L536" s="156">
        <v>615.80703149999931</v>
      </c>
      <c r="M536" s="147">
        <f t="shared" si="34"/>
        <v>1183.2120300000001</v>
      </c>
      <c r="N536" s="33">
        <v>7308.6</v>
      </c>
      <c r="O536" s="100">
        <f t="shared" si="33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32"/>
        <v>966.10591999999997</v>
      </c>
      <c r="L537" s="156"/>
      <c r="M537" s="147">
        <f t="shared" si="34"/>
        <v>912.08026000000007</v>
      </c>
      <c r="N537" s="33">
        <v>1025</v>
      </c>
      <c r="O537" s="100">
        <f t="shared" si="33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32"/>
        <v>1255.2540000000001</v>
      </c>
      <c r="L538" s="157">
        <v>624.89</v>
      </c>
      <c r="M538" s="147">
        <f t="shared" si="34"/>
        <v>1185.0588750000002</v>
      </c>
      <c r="N538" s="33">
        <v>1500</v>
      </c>
      <c r="O538" s="100">
        <f t="shared" si="33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32"/>
        <v>966.10591999999997</v>
      </c>
      <c r="L539" s="156"/>
      <c r="M539" s="147">
        <f t="shared" si="34"/>
        <v>912.08026000000007</v>
      </c>
      <c r="N539" s="33">
        <v>24907.9</v>
      </c>
      <c r="O539" s="100">
        <f t="shared" si="33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32"/>
        <v>966.10591999999997</v>
      </c>
      <c r="L540" s="156">
        <v>0</v>
      </c>
      <c r="M540" s="147">
        <f t="shared" si="34"/>
        <v>912.08026000000007</v>
      </c>
      <c r="N540" s="33">
        <v>20509.61</v>
      </c>
      <c r="O540" s="100">
        <f t="shared" si="33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32"/>
        <v>966.10591999999997</v>
      </c>
      <c r="L541" s="156"/>
      <c r="M541" s="147">
        <f t="shared" si="34"/>
        <v>912.08026000000007</v>
      </c>
      <c r="N541" s="33">
        <v>1750</v>
      </c>
      <c r="O541" s="100">
        <f t="shared" si="33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32"/>
        <v>966.10591999999997</v>
      </c>
      <c r="L542" s="156"/>
      <c r="M542" s="147">
        <f t="shared" si="34"/>
        <v>912.08026000000007</v>
      </c>
      <c r="N542" s="33">
        <v>1025</v>
      </c>
      <c r="O542" s="100">
        <f t="shared" si="33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32"/>
        <v>966.10591999999997</v>
      </c>
      <c r="L543" s="156"/>
      <c r="M543" s="147">
        <f t="shared" si="34"/>
        <v>912.08026000000007</v>
      </c>
      <c r="N543" s="33">
        <v>1185</v>
      </c>
      <c r="O543" s="100">
        <f t="shared" si="33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32"/>
        <v>1253.2977599999999</v>
      </c>
      <c r="L544" s="156">
        <v>615.80703149999931</v>
      </c>
      <c r="M544" s="147">
        <f t="shared" si="34"/>
        <v>1183.2120300000001</v>
      </c>
      <c r="N544" s="33">
        <v>0</v>
      </c>
      <c r="O544" s="100">
        <f t="shared" si="33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32"/>
        <v>966.10591999999997</v>
      </c>
      <c r="L545" s="156"/>
      <c r="M545" s="147">
        <f t="shared" si="34"/>
        <v>912.08026000000007</v>
      </c>
      <c r="N545" s="33">
        <v>7200</v>
      </c>
      <c r="O545" s="100">
        <f t="shared" si="33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32"/>
        <v>966.10591999999997</v>
      </c>
      <c r="L546" s="156"/>
      <c r="M546" s="147">
        <f t="shared" si="34"/>
        <v>912.08026000000007</v>
      </c>
      <c r="N546" s="33">
        <v>28034.46</v>
      </c>
      <c r="O546" s="100">
        <f t="shared" si="33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32"/>
        <v>966.10591999999997</v>
      </c>
      <c r="L547" s="156"/>
      <c r="M547" s="147">
        <f t="shared" si="34"/>
        <v>912.08026000000007</v>
      </c>
      <c r="N547" s="33">
        <v>1512.45</v>
      </c>
      <c r="O547" s="100">
        <f t="shared" si="33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32"/>
        <v>966.10591999999997</v>
      </c>
      <c r="L548" s="156"/>
      <c r="M548" s="147">
        <f t="shared" si="34"/>
        <v>912.08026000000007</v>
      </c>
      <c r="N548" s="33">
        <v>16177.71</v>
      </c>
      <c r="O548" s="100">
        <f t="shared" si="33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32"/>
        <v>966.10591999999997</v>
      </c>
      <c r="L549" s="156"/>
      <c r="M549" s="147">
        <f t="shared" si="34"/>
        <v>912.08026000000007</v>
      </c>
      <c r="N549" s="33">
        <v>0</v>
      </c>
      <c r="O549" s="100">
        <f t="shared" si="33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32"/>
        <v>966.10591999999997</v>
      </c>
      <c r="L550" s="156"/>
      <c r="M550" s="147">
        <f t="shared" si="34"/>
        <v>912.08026000000007</v>
      </c>
      <c r="N550" s="33">
        <v>0</v>
      </c>
      <c r="O550" s="100">
        <f t="shared" si="33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32"/>
        <v>966.10591999999997</v>
      </c>
      <c r="L551" s="156"/>
      <c r="M551" s="147">
        <f t="shared" si="34"/>
        <v>912.08026000000007</v>
      </c>
      <c r="N551" s="33">
        <v>10929.3</v>
      </c>
      <c r="O551" s="100">
        <f t="shared" si="33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32"/>
        <v>966.10591999999997</v>
      </c>
      <c r="L552" s="156"/>
      <c r="M552" s="147">
        <f t="shared" si="34"/>
        <v>912.08026000000007</v>
      </c>
      <c r="N552" s="33">
        <v>26881.05</v>
      </c>
      <c r="O552" s="100">
        <f t="shared" si="33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32"/>
        <v>1253.2977599999999</v>
      </c>
      <c r="L553" s="156">
        <v>615.80703149999931</v>
      </c>
      <c r="M553" s="147">
        <f t="shared" si="34"/>
        <v>1183.2120300000001</v>
      </c>
      <c r="N553" s="33">
        <v>0</v>
      </c>
      <c r="O553" s="100">
        <f t="shared" si="33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32"/>
        <v>966.10591999999997</v>
      </c>
      <c r="L554" s="156"/>
      <c r="M554" s="147">
        <f t="shared" si="34"/>
        <v>912.08026000000007</v>
      </c>
      <c r="N554" s="33">
        <v>23942.33</v>
      </c>
      <c r="O554" s="100">
        <f t="shared" si="33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32"/>
        <v>966.10591999999997</v>
      </c>
      <c r="L555" s="156"/>
      <c r="M555" s="147">
        <f t="shared" si="34"/>
        <v>912.08026000000007</v>
      </c>
      <c r="N555" s="33">
        <v>5258.14</v>
      </c>
      <c r="O555" s="100">
        <f t="shared" si="33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32"/>
        <v>966.10591999999997</v>
      </c>
      <c r="L556" s="156"/>
      <c r="M556" s="147">
        <f t="shared" si="34"/>
        <v>912.08026000000007</v>
      </c>
      <c r="N556" s="33">
        <v>28051.3</v>
      </c>
      <c r="O556" s="100">
        <f t="shared" si="33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32"/>
        <v>1253.2977599999999</v>
      </c>
      <c r="L557" s="156">
        <v>210.77</v>
      </c>
      <c r="M557" s="147">
        <f t="shared" si="34"/>
        <v>1183.2120300000001</v>
      </c>
      <c r="N557" s="33">
        <v>24506.94</v>
      </c>
      <c r="O557" s="100">
        <f t="shared" si="33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32"/>
        <v>966.10591999999997</v>
      </c>
      <c r="L558" s="156"/>
      <c r="M558" s="147">
        <f t="shared" si="34"/>
        <v>912.08026000000007</v>
      </c>
      <c r="N558" s="33">
        <v>28663.55</v>
      </c>
      <c r="O558" s="100">
        <f t="shared" si="33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32"/>
        <v>966.10591999999997</v>
      </c>
      <c r="L559" s="156">
        <v>0</v>
      </c>
      <c r="M559" s="147">
        <f t="shared" si="34"/>
        <v>912.08026000000007</v>
      </c>
      <c r="N559" s="33">
        <v>2425</v>
      </c>
      <c r="O559" s="100">
        <f t="shared" si="33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32"/>
        <v>966.10591999999997</v>
      </c>
      <c r="L560" s="156">
        <v>0</v>
      </c>
      <c r="M560" s="147">
        <f t="shared" si="34"/>
        <v>912.08026000000007</v>
      </c>
      <c r="N560" s="33">
        <v>23939.39</v>
      </c>
      <c r="O560" s="100">
        <f t="shared" si="33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32"/>
        <v>966.10591999999997</v>
      </c>
      <c r="L561" s="156"/>
      <c r="M561" s="147">
        <f t="shared" si="34"/>
        <v>912.08026000000007</v>
      </c>
      <c r="N561" s="33">
        <v>11768.02</v>
      </c>
      <c r="O561" s="100">
        <f t="shared" si="33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32"/>
        <v>966.10591999999997</v>
      </c>
      <c r="L562" s="156"/>
      <c r="M562" s="147">
        <f t="shared" si="34"/>
        <v>912.08026000000007</v>
      </c>
      <c r="N562" s="33">
        <v>0</v>
      </c>
      <c r="O562" s="100">
        <f t="shared" si="33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32"/>
        <v>966.10591999999997</v>
      </c>
      <c r="L563" s="156"/>
      <c r="M563" s="147">
        <f t="shared" si="34"/>
        <v>912.08026000000007</v>
      </c>
      <c r="N563" s="33">
        <v>0</v>
      </c>
      <c r="O563" s="100">
        <f t="shared" si="33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32"/>
        <v>966.10591999999997</v>
      </c>
      <c r="L564" s="156">
        <v>0</v>
      </c>
      <c r="M564" s="147">
        <f t="shared" si="34"/>
        <v>912.08026000000007</v>
      </c>
      <c r="N564" s="33">
        <v>400</v>
      </c>
      <c r="O564" s="100">
        <f t="shared" si="33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32"/>
        <v>966.10591999999997</v>
      </c>
      <c r="L565" s="156"/>
      <c r="M565" s="147">
        <f t="shared" si="34"/>
        <v>912.08026000000007</v>
      </c>
      <c r="N565" s="33">
        <v>0</v>
      </c>
      <c r="O565" s="100">
        <f t="shared" si="33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32"/>
        <v>966.10591999999997</v>
      </c>
      <c r="L566" s="156"/>
      <c r="M566" s="147">
        <f t="shared" si="34"/>
        <v>912.08026000000007</v>
      </c>
      <c r="N566" s="33">
        <v>6508.14</v>
      </c>
      <c r="O566" s="100">
        <f t="shared" si="33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32"/>
        <v>1253.2977599999999</v>
      </c>
      <c r="L567" s="156">
        <v>615.80703149999931</v>
      </c>
      <c r="M567" s="147">
        <f t="shared" si="34"/>
        <v>1183.2120300000001</v>
      </c>
      <c r="N567" s="33">
        <v>32549.21</v>
      </c>
      <c r="O567" s="100">
        <f t="shared" si="33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5">+J568/100*3.04</f>
        <v>966.10591999999997</v>
      </c>
      <c r="L568" s="156"/>
      <c r="M568" s="147">
        <f t="shared" si="34"/>
        <v>912.08026000000007</v>
      </c>
      <c r="N568" s="33">
        <v>6444.11</v>
      </c>
      <c r="O568" s="100">
        <f t="shared" ref="O568:O629" si="36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5"/>
        <v>966.10591999999997</v>
      </c>
      <c r="L569" s="156"/>
      <c r="M569" s="147">
        <f t="shared" si="34"/>
        <v>912.08026000000007</v>
      </c>
      <c r="N569" s="33">
        <v>9158.7199999999993</v>
      </c>
      <c r="O569" s="100">
        <f t="shared" si="36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5"/>
        <v>966.10591999999997</v>
      </c>
      <c r="L570" s="156"/>
      <c r="M570" s="147">
        <f t="shared" si="34"/>
        <v>912.08026000000007</v>
      </c>
      <c r="N570" s="33">
        <v>7054.82</v>
      </c>
      <c r="O570" s="100">
        <f t="shared" si="36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5"/>
        <v>1253.2977599999999</v>
      </c>
      <c r="L571" s="156">
        <v>615.80703149999931</v>
      </c>
      <c r="M571" s="147">
        <f t="shared" si="34"/>
        <v>1183.2120300000001</v>
      </c>
      <c r="N571" s="33">
        <v>17525</v>
      </c>
      <c r="O571" s="100">
        <f t="shared" si="36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5"/>
        <v>966.10591999999997</v>
      </c>
      <c r="L572" s="156"/>
      <c r="M572" s="147">
        <f t="shared" si="34"/>
        <v>912.08026000000007</v>
      </c>
      <c r="N572" s="33">
        <v>22761.32</v>
      </c>
      <c r="O572" s="100">
        <f t="shared" si="36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5"/>
        <v>1253.2977599999999</v>
      </c>
      <c r="L573" s="156">
        <v>615.80703149999931</v>
      </c>
      <c r="M573" s="147">
        <f t="shared" ref="M573:M636" si="37">+J573/100*2.87</f>
        <v>1183.2120300000001</v>
      </c>
      <c r="N573" s="33">
        <v>2025</v>
      </c>
      <c r="O573" s="100">
        <f t="shared" si="36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5"/>
        <v>966.10591999999997</v>
      </c>
      <c r="L574" s="156"/>
      <c r="M574" s="147">
        <f t="shared" si="37"/>
        <v>912.08026000000007</v>
      </c>
      <c r="N574" s="33">
        <v>13399.57</v>
      </c>
      <c r="O574" s="100">
        <f t="shared" si="36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5"/>
        <v>966.10591999999997</v>
      </c>
      <c r="L575" s="156"/>
      <c r="M575" s="147">
        <f t="shared" si="37"/>
        <v>912.08026000000007</v>
      </c>
      <c r="N575" s="33">
        <v>1025</v>
      </c>
      <c r="O575" s="100">
        <f t="shared" si="36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5"/>
        <v>966.10591999999997</v>
      </c>
      <c r="L576" s="156"/>
      <c r="M576" s="147">
        <f t="shared" si="37"/>
        <v>912.08026000000007</v>
      </c>
      <c r="N576" s="33">
        <v>1825</v>
      </c>
      <c r="O576" s="100">
        <f t="shared" si="36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5"/>
        <v>966.10591999999997</v>
      </c>
      <c r="L577" s="156"/>
      <c r="M577" s="147">
        <f t="shared" si="37"/>
        <v>912.08026000000007</v>
      </c>
      <c r="N577" s="33">
        <v>0</v>
      </c>
      <c r="O577" s="100">
        <f t="shared" si="36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5"/>
        <v>966.10591999999997</v>
      </c>
      <c r="L578" s="156"/>
      <c r="M578" s="147">
        <f t="shared" si="37"/>
        <v>912.08026000000007</v>
      </c>
      <c r="N578" s="33">
        <v>16190.88</v>
      </c>
      <c r="O578" s="100">
        <f t="shared" si="36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5"/>
        <v>966.10591999999997</v>
      </c>
      <c r="L579" s="156"/>
      <c r="M579" s="147">
        <f t="shared" si="37"/>
        <v>912.08026000000007</v>
      </c>
      <c r="N579" s="33">
        <v>0</v>
      </c>
      <c r="O579" s="100">
        <f t="shared" si="36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5"/>
        <v>966.10591999999997</v>
      </c>
      <c r="L580" s="156"/>
      <c r="M580" s="147">
        <f t="shared" si="37"/>
        <v>912.08026000000007</v>
      </c>
      <c r="N580" s="33">
        <v>24876.67</v>
      </c>
      <c r="O580" s="100">
        <f t="shared" si="36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5"/>
        <v>966.10591999999997</v>
      </c>
      <c r="L581" s="156">
        <v>0</v>
      </c>
      <c r="M581" s="147">
        <f t="shared" si="37"/>
        <v>912.08026000000007</v>
      </c>
      <c r="N581" s="33">
        <v>16350.36</v>
      </c>
      <c r="O581" s="100">
        <f t="shared" si="36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5"/>
        <v>966.10591999999997</v>
      </c>
      <c r="L582" s="156"/>
      <c r="M582" s="147">
        <f t="shared" si="37"/>
        <v>912.08026000000007</v>
      </c>
      <c r="N582" s="33">
        <v>5903.55</v>
      </c>
      <c r="O582" s="100">
        <f t="shared" si="36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5"/>
        <v>1253.2977599999999</v>
      </c>
      <c r="L583" s="156">
        <v>615.80703149999931</v>
      </c>
      <c r="M583" s="147">
        <f t="shared" si="37"/>
        <v>1183.2120300000001</v>
      </c>
      <c r="N583" s="33">
        <v>3010</v>
      </c>
      <c r="O583" s="100">
        <f t="shared" si="36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5"/>
        <v>966.10591999999997</v>
      </c>
      <c r="L584" s="156"/>
      <c r="M584" s="147">
        <f t="shared" si="37"/>
        <v>912.08026000000007</v>
      </c>
      <c r="N584" s="33">
        <v>10561.44</v>
      </c>
      <c r="O584" s="100">
        <f t="shared" si="36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5"/>
        <v>966.10591999999997</v>
      </c>
      <c r="L585" s="156"/>
      <c r="M585" s="147">
        <f t="shared" si="37"/>
        <v>912.08026000000007</v>
      </c>
      <c r="N585" s="33">
        <v>22482.04</v>
      </c>
      <c r="O585" s="100">
        <f t="shared" si="36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5"/>
        <v>966.10591999999997</v>
      </c>
      <c r="L586" s="156"/>
      <c r="M586" s="147">
        <f t="shared" si="37"/>
        <v>912.08026000000007</v>
      </c>
      <c r="N586" s="33">
        <v>0</v>
      </c>
      <c r="O586" s="100">
        <f t="shared" si="36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5"/>
        <v>966.10591999999997</v>
      </c>
      <c r="L587" s="156"/>
      <c r="M587" s="147">
        <f t="shared" si="37"/>
        <v>912.08026000000007</v>
      </c>
      <c r="N587" s="33">
        <v>4122.88</v>
      </c>
      <c r="O587" s="100">
        <f t="shared" si="36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5"/>
        <v>1253.2977599999999</v>
      </c>
      <c r="L588" s="156">
        <v>615.80703149999931</v>
      </c>
      <c r="M588" s="147">
        <f t="shared" si="37"/>
        <v>1183.2120300000001</v>
      </c>
      <c r="N588" s="33">
        <v>0</v>
      </c>
      <c r="O588" s="100">
        <f t="shared" si="36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5"/>
        <v>966.10591999999997</v>
      </c>
      <c r="L589" s="156"/>
      <c r="M589" s="147">
        <f t="shared" si="37"/>
        <v>912.08026000000007</v>
      </c>
      <c r="N589" s="33">
        <v>0</v>
      </c>
      <c r="O589" s="100">
        <f t="shared" si="36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5"/>
        <v>966.10591999999997</v>
      </c>
      <c r="L590" s="156"/>
      <c r="M590" s="147">
        <f t="shared" si="37"/>
        <v>912.08026000000007</v>
      </c>
      <c r="N590" s="33">
        <v>4725</v>
      </c>
      <c r="O590" s="100">
        <f t="shared" si="36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5"/>
        <v>966.10591999999997</v>
      </c>
      <c r="L591" s="156">
        <v>0</v>
      </c>
      <c r="M591" s="147">
        <f t="shared" si="37"/>
        <v>912.08026000000007</v>
      </c>
      <c r="N591" s="33">
        <v>0</v>
      </c>
      <c r="O591" s="100">
        <f t="shared" si="36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5"/>
        <v>966.10591999999997</v>
      </c>
      <c r="L592" s="156"/>
      <c r="M592" s="147">
        <f t="shared" si="37"/>
        <v>912.08026000000007</v>
      </c>
      <c r="N592" s="33">
        <v>15811.62</v>
      </c>
      <c r="O592" s="100">
        <f t="shared" si="36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5"/>
        <v>966.10591999999997</v>
      </c>
      <c r="L593" s="156"/>
      <c r="M593" s="147">
        <f t="shared" si="37"/>
        <v>912.08026000000007</v>
      </c>
      <c r="N593" s="33"/>
      <c r="O593" s="100">
        <f t="shared" si="36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5"/>
        <v>966.10591999999997</v>
      </c>
      <c r="L594" s="156"/>
      <c r="M594" s="147">
        <f t="shared" si="37"/>
        <v>912.08026000000007</v>
      </c>
      <c r="N594" s="33">
        <v>0</v>
      </c>
      <c r="O594" s="100">
        <f t="shared" si="36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5"/>
        <v>966.10591999999997</v>
      </c>
      <c r="L595" s="156">
        <v>0</v>
      </c>
      <c r="M595" s="147">
        <f t="shared" si="37"/>
        <v>912.08026000000007</v>
      </c>
      <c r="N595" s="33">
        <v>24482.04</v>
      </c>
      <c r="O595" s="100">
        <f t="shared" si="36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5"/>
        <v>966.10591999999997</v>
      </c>
      <c r="L596" s="156">
        <v>0</v>
      </c>
      <c r="M596" s="147">
        <f t="shared" si="37"/>
        <v>912.08026000000007</v>
      </c>
      <c r="N596" s="33">
        <v>0</v>
      </c>
      <c r="O596" s="100">
        <f t="shared" si="36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5"/>
        <v>702.24</v>
      </c>
      <c r="L597" s="156"/>
      <c r="M597" s="147">
        <f t="shared" si="37"/>
        <v>662.97</v>
      </c>
      <c r="N597" s="33">
        <v>1025</v>
      </c>
      <c r="O597" s="100">
        <f t="shared" si="36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5"/>
        <v>1253.2977599999999</v>
      </c>
      <c r="L598" s="156">
        <v>615.80999999999995</v>
      </c>
      <c r="M598" s="147">
        <f t="shared" si="37"/>
        <v>1183.2120300000001</v>
      </c>
      <c r="N598" s="33">
        <v>0</v>
      </c>
      <c r="O598" s="100">
        <f t="shared" si="36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5"/>
        <v>966.10591999999997</v>
      </c>
      <c r="L599" s="156"/>
      <c r="M599" s="147">
        <f t="shared" si="37"/>
        <v>912.08026000000007</v>
      </c>
      <c r="N599" s="33">
        <v>22907.39</v>
      </c>
      <c r="O599" s="100">
        <f t="shared" si="36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5"/>
        <v>551.76</v>
      </c>
      <c r="L600" s="156"/>
      <c r="M600" s="147">
        <f t="shared" si="37"/>
        <v>520.90499999999997</v>
      </c>
      <c r="N600" s="33">
        <v>1512.45</v>
      </c>
      <c r="O600" s="100">
        <f t="shared" si="36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5"/>
        <v>551.76</v>
      </c>
      <c r="L601" s="156"/>
      <c r="M601" s="147">
        <f t="shared" si="37"/>
        <v>520.90499999999997</v>
      </c>
      <c r="N601" s="33">
        <v>325</v>
      </c>
      <c r="O601" s="100">
        <f t="shared" si="36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5"/>
        <v>1824</v>
      </c>
      <c r="L602" s="156">
        <v>3486.6460000000002</v>
      </c>
      <c r="M602" s="147">
        <f t="shared" si="37"/>
        <v>1722</v>
      </c>
      <c r="N602" s="33">
        <v>0</v>
      </c>
      <c r="O602" s="100">
        <f t="shared" si="36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5"/>
        <v>551.76</v>
      </c>
      <c r="L603" s="156"/>
      <c r="M603" s="147">
        <f t="shared" si="37"/>
        <v>520.90499999999997</v>
      </c>
      <c r="N603" s="33">
        <v>325</v>
      </c>
      <c r="O603" s="100">
        <f t="shared" si="36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5"/>
        <v>551.76</v>
      </c>
      <c r="L604" s="156"/>
      <c r="M604" s="147">
        <f t="shared" si="37"/>
        <v>520.90499999999997</v>
      </c>
      <c r="N604" s="33">
        <v>3552.55</v>
      </c>
      <c r="O604" s="100">
        <f t="shared" si="36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5"/>
        <v>551.76</v>
      </c>
      <c r="L605" s="156"/>
      <c r="M605" s="147">
        <f t="shared" si="37"/>
        <v>520.90499999999997</v>
      </c>
      <c r="N605" s="33">
        <v>1512.45</v>
      </c>
      <c r="O605" s="100">
        <f t="shared" si="36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5"/>
        <v>1158.6959999999999</v>
      </c>
      <c r="L606" s="156">
        <v>176.60902499999975</v>
      </c>
      <c r="M606" s="147">
        <f t="shared" si="37"/>
        <v>1093.9005</v>
      </c>
      <c r="N606" s="33">
        <v>0</v>
      </c>
      <c r="O606" s="100">
        <f t="shared" si="36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5"/>
        <v>551.76</v>
      </c>
      <c r="L607" s="156"/>
      <c r="M607" s="147">
        <f t="shared" si="37"/>
        <v>520.90499999999997</v>
      </c>
      <c r="N607" s="33">
        <v>5132.8100000000004</v>
      </c>
      <c r="O607" s="100">
        <f t="shared" si="36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5"/>
        <v>551.76</v>
      </c>
      <c r="L608" s="156"/>
      <c r="M608" s="147">
        <f t="shared" si="37"/>
        <v>520.90499999999997</v>
      </c>
      <c r="N608" s="33">
        <v>1025</v>
      </c>
      <c r="O608" s="100">
        <f t="shared" si="36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5"/>
        <v>551.76</v>
      </c>
      <c r="L609" s="156"/>
      <c r="M609" s="147">
        <f t="shared" si="37"/>
        <v>520.90499999999997</v>
      </c>
      <c r="N609" s="33">
        <v>11453.39</v>
      </c>
      <c r="O609" s="100">
        <f t="shared" si="36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5"/>
        <v>551.76</v>
      </c>
      <c r="L610" s="156"/>
      <c r="M610" s="147">
        <f t="shared" si="37"/>
        <v>520.90499999999997</v>
      </c>
      <c r="N610" s="33">
        <v>0</v>
      </c>
      <c r="O610" s="100">
        <f t="shared" si="36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5"/>
        <v>551.76</v>
      </c>
      <c r="L611" s="156"/>
      <c r="M611" s="147">
        <f t="shared" si="37"/>
        <v>520.90499999999997</v>
      </c>
      <c r="N611" s="33">
        <v>2085</v>
      </c>
      <c r="O611" s="100">
        <f t="shared" si="36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5"/>
        <v>551.76</v>
      </c>
      <c r="L612" s="156"/>
      <c r="M612" s="147">
        <f t="shared" si="37"/>
        <v>520.90499999999997</v>
      </c>
      <c r="N612" s="33">
        <v>825</v>
      </c>
      <c r="O612" s="100">
        <f t="shared" si="36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5"/>
        <v>551.76</v>
      </c>
      <c r="L613" s="156"/>
      <c r="M613" s="147">
        <f t="shared" si="37"/>
        <v>520.90499999999997</v>
      </c>
      <c r="N613" s="33">
        <v>0</v>
      </c>
      <c r="O613" s="100">
        <f t="shared" si="36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5"/>
        <v>551.76</v>
      </c>
      <c r="L614" s="156"/>
      <c r="M614" s="147">
        <f t="shared" si="37"/>
        <v>520.90499999999997</v>
      </c>
      <c r="N614" s="33">
        <v>700</v>
      </c>
      <c r="O614" s="100">
        <f t="shared" si="36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5"/>
        <v>551.76</v>
      </c>
      <c r="L615" s="156"/>
      <c r="M615" s="147">
        <f t="shared" si="37"/>
        <v>520.90499999999997</v>
      </c>
      <c r="N615" s="33">
        <v>0</v>
      </c>
      <c r="O615" s="100">
        <f t="shared" si="36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5"/>
        <v>551.76</v>
      </c>
      <c r="L616" s="156">
        <v>0</v>
      </c>
      <c r="M616" s="147">
        <f t="shared" si="37"/>
        <v>520.90499999999997</v>
      </c>
      <c r="N616" s="33">
        <v>9226.57</v>
      </c>
      <c r="O616" s="100">
        <f t="shared" si="36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5"/>
        <v>551.76</v>
      </c>
      <c r="L617" s="156"/>
      <c r="M617" s="147">
        <f t="shared" si="37"/>
        <v>520.90499999999997</v>
      </c>
      <c r="N617" s="33">
        <v>6616.04</v>
      </c>
      <c r="O617" s="100">
        <f t="shared" si="36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5"/>
        <v>551.76</v>
      </c>
      <c r="L618" s="156"/>
      <c r="M618" s="147">
        <f t="shared" si="37"/>
        <v>520.90499999999997</v>
      </c>
      <c r="N618" s="33">
        <v>0</v>
      </c>
      <c r="O618" s="100">
        <f t="shared" si="36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5"/>
        <v>551.76</v>
      </c>
      <c r="L619" s="156"/>
      <c r="M619" s="147">
        <f t="shared" si="37"/>
        <v>520.90499999999997</v>
      </c>
      <c r="N619" s="33">
        <v>0</v>
      </c>
      <c r="O619" s="100">
        <f t="shared" si="36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5"/>
        <v>551.76</v>
      </c>
      <c r="L620" s="156"/>
      <c r="M620" s="147">
        <f t="shared" si="37"/>
        <v>520.90499999999997</v>
      </c>
      <c r="N620" s="33">
        <v>0</v>
      </c>
      <c r="O620" s="100">
        <f t="shared" si="36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5"/>
        <v>1154.83368</v>
      </c>
      <c r="L621" s="156">
        <v>158.67782325000007</v>
      </c>
      <c r="M621" s="147">
        <f t="shared" si="37"/>
        <v>1090.2541649999998</v>
      </c>
      <c r="N621" s="33">
        <v>0</v>
      </c>
      <c r="O621" s="100">
        <f t="shared" si="36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5"/>
        <v>551.76</v>
      </c>
      <c r="L622" s="156"/>
      <c r="M622" s="147">
        <f t="shared" si="37"/>
        <v>520.90499999999997</v>
      </c>
      <c r="N622" s="33">
        <v>0</v>
      </c>
      <c r="O622" s="100">
        <f t="shared" si="36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5"/>
        <v>551.76</v>
      </c>
      <c r="L623" s="156"/>
      <c r="M623" s="147">
        <f t="shared" si="37"/>
        <v>520.90499999999997</v>
      </c>
      <c r="N623" s="33">
        <v>1680</v>
      </c>
      <c r="O623" s="100">
        <f t="shared" si="36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5"/>
        <v>551.76</v>
      </c>
      <c r="L624" s="156"/>
      <c r="M624" s="147">
        <f t="shared" si="37"/>
        <v>520.90499999999997</v>
      </c>
      <c r="N624" s="33">
        <v>650</v>
      </c>
      <c r="O624" s="100">
        <f t="shared" si="36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5"/>
        <v>551.76</v>
      </c>
      <c r="L625" s="156"/>
      <c r="M625" s="147">
        <f t="shared" si="37"/>
        <v>520.90499999999997</v>
      </c>
      <c r="N625" s="33">
        <v>2537.4499999999998</v>
      </c>
      <c r="O625" s="100">
        <f t="shared" si="36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5"/>
        <v>551.76</v>
      </c>
      <c r="L626" s="156"/>
      <c r="M626" s="147">
        <f t="shared" si="37"/>
        <v>520.90499999999997</v>
      </c>
      <c r="N626" s="33">
        <v>0</v>
      </c>
      <c r="O626" s="100">
        <f t="shared" si="36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5"/>
        <v>551.76</v>
      </c>
      <c r="L627" s="156"/>
      <c r="M627" s="147">
        <f t="shared" si="37"/>
        <v>520.90499999999997</v>
      </c>
      <c r="N627" s="33">
        <v>0</v>
      </c>
      <c r="O627" s="100">
        <f t="shared" si="36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5"/>
        <v>551.76</v>
      </c>
      <c r="L628" s="156"/>
      <c r="M628" s="147">
        <f t="shared" si="37"/>
        <v>520.90499999999997</v>
      </c>
      <c r="N628" s="33">
        <v>6916.04</v>
      </c>
      <c r="O628" s="100">
        <f t="shared" si="36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5"/>
        <v>551.76</v>
      </c>
      <c r="L629" s="156"/>
      <c r="M629" s="147">
        <f t="shared" si="37"/>
        <v>520.90499999999997</v>
      </c>
      <c r="N629" s="33">
        <v>0</v>
      </c>
      <c r="O629" s="100">
        <f t="shared" si="36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8">+J630/100*3.04</f>
        <v>877.8</v>
      </c>
      <c r="L630" s="156">
        <v>0</v>
      </c>
      <c r="M630" s="147">
        <f t="shared" si="37"/>
        <v>828.71249999999998</v>
      </c>
      <c r="N630" s="33">
        <v>1512.45</v>
      </c>
      <c r="O630" s="100">
        <f t="shared" ref="O630:O692" si="39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8"/>
        <v>551.76</v>
      </c>
      <c r="L631" s="156"/>
      <c r="M631" s="147">
        <f t="shared" si="37"/>
        <v>520.90499999999997</v>
      </c>
      <c r="N631" s="33">
        <v>0</v>
      </c>
      <c r="O631" s="100">
        <f t="shared" si="39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8"/>
        <v>551.76</v>
      </c>
      <c r="L632" s="156"/>
      <c r="M632" s="147">
        <f t="shared" si="37"/>
        <v>520.90499999999997</v>
      </c>
      <c r="N632" s="33">
        <v>14332.58</v>
      </c>
      <c r="O632" s="100">
        <f t="shared" si="39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8"/>
        <v>888.33359999999993</v>
      </c>
      <c r="L633" s="156">
        <v>0</v>
      </c>
      <c r="M633" s="147">
        <f t="shared" si="37"/>
        <v>838.65704999999991</v>
      </c>
      <c r="N633" s="33">
        <v>1461.08</v>
      </c>
      <c r="O633" s="100">
        <f t="shared" si="39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8"/>
        <v>1040.3335999999999</v>
      </c>
      <c r="L634" s="156">
        <v>0</v>
      </c>
      <c r="M634" s="147">
        <f t="shared" si="37"/>
        <v>982.15704999999991</v>
      </c>
      <c r="N634" s="33">
        <v>1711.08</v>
      </c>
      <c r="O634" s="100">
        <f t="shared" si="39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8"/>
        <v>1040.3335999999999</v>
      </c>
      <c r="L635" s="156">
        <v>0</v>
      </c>
      <c r="M635" s="147">
        <f t="shared" si="37"/>
        <v>982.15704999999991</v>
      </c>
      <c r="N635" s="33">
        <v>13493.25</v>
      </c>
      <c r="O635" s="100">
        <f t="shared" si="39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8"/>
        <v>2432</v>
      </c>
      <c r="L636" s="156">
        <v>7400.9375</v>
      </c>
      <c r="M636" s="147">
        <f t="shared" si="37"/>
        <v>2296</v>
      </c>
      <c r="N636" s="33">
        <v>0</v>
      </c>
      <c r="O636" s="100">
        <f t="shared" si="39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8"/>
        <v>2259.4571999999998</v>
      </c>
      <c r="L637" s="156">
        <v>6182.19</v>
      </c>
      <c r="M637" s="147">
        <f t="shared" ref="M637:M699" si="40">+J637/100*2.87</f>
        <v>2133.1059749999999</v>
      </c>
      <c r="N637" s="33">
        <v>0</v>
      </c>
      <c r="O637" s="100">
        <f t="shared" si="39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8"/>
        <v>888.33359999999993</v>
      </c>
      <c r="L638" s="156"/>
      <c r="M638" s="147">
        <f t="shared" si="40"/>
        <v>838.65704999999991</v>
      </c>
      <c r="N638" s="33">
        <v>325</v>
      </c>
      <c r="O638" s="100">
        <f t="shared" si="39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8"/>
        <v>888.33359999999993</v>
      </c>
      <c r="L639" s="156">
        <v>0</v>
      </c>
      <c r="M639" s="147">
        <f t="shared" si="40"/>
        <v>838.65704999999991</v>
      </c>
      <c r="N639" s="33">
        <v>3298.53</v>
      </c>
      <c r="O639" s="100">
        <f t="shared" si="39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8"/>
        <v>888.33359999999993</v>
      </c>
      <c r="L640" s="156">
        <v>0</v>
      </c>
      <c r="M640" s="147">
        <f t="shared" si="40"/>
        <v>838.65704999999991</v>
      </c>
      <c r="N640" s="33">
        <v>2085</v>
      </c>
      <c r="O640" s="100">
        <f t="shared" si="39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8"/>
        <v>888.33359999999993</v>
      </c>
      <c r="L641" s="156">
        <v>0</v>
      </c>
      <c r="M641" s="147">
        <f t="shared" si="40"/>
        <v>838.65704999999991</v>
      </c>
      <c r="N641" s="33">
        <v>0</v>
      </c>
      <c r="O641" s="100">
        <f t="shared" si="39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8"/>
        <v>2259.4571999999998</v>
      </c>
      <c r="L642" s="156">
        <v>6182.19</v>
      </c>
      <c r="M642" s="147">
        <f t="shared" si="40"/>
        <v>2133.1059749999999</v>
      </c>
      <c r="N642" s="33">
        <v>25229.98</v>
      </c>
      <c r="O642" s="100">
        <f t="shared" si="39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8"/>
        <v>702.24</v>
      </c>
      <c r="L643" s="156"/>
      <c r="M643" s="147">
        <f t="shared" si="40"/>
        <v>662.97</v>
      </c>
      <c r="N643" s="33">
        <v>1680</v>
      </c>
      <c r="O643" s="100">
        <f t="shared" si="39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8"/>
        <v>0</v>
      </c>
      <c r="L644" s="196"/>
      <c r="M644" s="195">
        <f t="shared" si="40"/>
        <v>0</v>
      </c>
      <c r="N644" s="197">
        <v>975</v>
      </c>
      <c r="O644" s="195">
        <f t="shared" si="39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8"/>
        <v>888.33359999999993</v>
      </c>
      <c r="L645" s="156">
        <v>0</v>
      </c>
      <c r="M645" s="147">
        <f t="shared" si="40"/>
        <v>838.65704999999991</v>
      </c>
      <c r="N645" s="33">
        <v>0</v>
      </c>
      <c r="O645" s="100">
        <f t="shared" si="39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8"/>
        <v>2117.7582400000001</v>
      </c>
      <c r="L646" s="156">
        <v>5305.05</v>
      </c>
      <c r="M646" s="147">
        <f t="shared" si="40"/>
        <v>1999.3309700000002</v>
      </c>
      <c r="N646" s="33">
        <v>18902.400000000001</v>
      </c>
      <c r="O646" s="100">
        <f t="shared" si="39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8"/>
        <v>2259.4571999999998</v>
      </c>
      <c r="L647" s="156">
        <v>6182.19</v>
      </c>
      <c r="M647" s="147">
        <f t="shared" si="40"/>
        <v>2133.1059749999999</v>
      </c>
      <c r="N647" s="33">
        <v>0</v>
      </c>
      <c r="O647" s="100">
        <f t="shared" si="39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8"/>
        <v>2259.4571999999998</v>
      </c>
      <c r="L648" s="156">
        <v>6182.19</v>
      </c>
      <c r="M648" s="147">
        <f t="shared" si="40"/>
        <v>2133.1059749999999</v>
      </c>
      <c r="N648" s="33">
        <v>1512.45</v>
      </c>
      <c r="O648" s="100">
        <f t="shared" si="39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8"/>
        <v>1976.5602719999999</v>
      </c>
      <c r="L649" s="156">
        <v>4431.0200000000004</v>
      </c>
      <c r="M649" s="147">
        <f t="shared" si="40"/>
        <v>1866.028941</v>
      </c>
      <c r="N649" s="33">
        <v>2223.38</v>
      </c>
      <c r="O649" s="100">
        <f t="shared" si="39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8"/>
        <v>2259.4571999999998</v>
      </c>
      <c r="L650" s="156">
        <v>6182.19</v>
      </c>
      <c r="M650" s="147">
        <f t="shared" si="40"/>
        <v>2133.1059749999999</v>
      </c>
      <c r="N650" s="33">
        <v>2858.63</v>
      </c>
      <c r="O650" s="100">
        <f t="shared" si="39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8"/>
        <v>1976.5602719999999</v>
      </c>
      <c r="L651" s="156">
        <v>4160.99</v>
      </c>
      <c r="M651" s="147">
        <f t="shared" si="40"/>
        <v>1866.028941</v>
      </c>
      <c r="N651" s="33">
        <v>2487.4499999999998</v>
      </c>
      <c r="O651" s="100">
        <f t="shared" si="39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8"/>
        <v>2259.4571999999998</v>
      </c>
      <c r="L652" s="156">
        <v>6182.19</v>
      </c>
      <c r="M652" s="147">
        <f t="shared" si="40"/>
        <v>2133.1059749999999</v>
      </c>
      <c r="N652" s="33">
        <v>0</v>
      </c>
      <c r="O652" s="100">
        <f t="shared" si="39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8"/>
        <v>702.24</v>
      </c>
      <c r="L653" s="156"/>
      <c r="M653" s="147">
        <f t="shared" si="40"/>
        <v>662.97</v>
      </c>
      <c r="N653" s="79"/>
      <c r="O653" s="100">
        <f t="shared" si="39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8"/>
        <v>625.32799999999997</v>
      </c>
      <c r="L654" s="156"/>
      <c r="M654" s="147">
        <f t="shared" si="40"/>
        <v>590.35900000000004</v>
      </c>
      <c r="N654" s="33">
        <v>8281.68</v>
      </c>
      <c r="O654" s="100">
        <f t="shared" si="39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8"/>
        <v>551.76</v>
      </c>
      <c r="L655" s="156"/>
      <c r="M655" s="147">
        <f t="shared" si="40"/>
        <v>520.90499999999997</v>
      </c>
      <c r="N655" s="33">
        <v>0</v>
      </c>
      <c r="O655" s="100">
        <f t="shared" si="39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8"/>
        <v>1054.41336</v>
      </c>
      <c r="L656" s="156">
        <v>0</v>
      </c>
      <c r="M656" s="147">
        <f t="shared" si="40"/>
        <v>995.44945500000006</v>
      </c>
      <c r="N656" s="33">
        <v>0</v>
      </c>
      <c r="O656" s="100">
        <f t="shared" si="39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8"/>
        <v>702.24</v>
      </c>
      <c r="L657" s="156"/>
      <c r="M657" s="147">
        <f t="shared" si="40"/>
        <v>662.97</v>
      </c>
      <c r="N657" s="33">
        <v>3721.37</v>
      </c>
      <c r="O657" s="100">
        <f t="shared" si="39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8"/>
        <v>1054.41336</v>
      </c>
      <c r="L658" s="156">
        <v>0</v>
      </c>
      <c r="M658" s="147">
        <f t="shared" si="40"/>
        <v>995.44945500000006</v>
      </c>
      <c r="N658" s="33">
        <v>0</v>
      </c>
      <c r="O658" s="100">
        <f t="shared" si="39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8"/>
        <v>2117.7439520000003</v>
      </c>
      <c r="L659" s="156">
        <v>5002.47</v>
      </c>
      <c r="M659" s="147">
        <f t="shared" si="40"/>
        <v>1999.317481</v>
      </c>
      <c r="N659" s="33">
        <v>1512.45</v>
      </c>
      <c r="O659" s="100">
        <f t="shared" si="39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8"/>
        <v>702.24</v>
      </c>
      <c r="L660" s="156"/>
      <c r="M660" s="147">
        <f t="shared" si="40"/>
        <v>662.97</v>
      </c>
      <c r="N660" s="33">
        <v>0</v>
      </c>
      <c r="O660" s="100">
        <f t="shared" si="39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8"/>
        <v>1054.41336</v>
      </c>
      <c r="L661" s="156">
        <v>0</v>
      </c>
      <c r="M661" s="147">
        <f t="shared" si="40"/>
        <v>995.44945500000006</v>
      </c>
      <c r="N661" s="33">
        <v>0</v>
      </c>
      <c r="O661" s="100">
        <f t="shared" si="39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8"/>
        <v>1003.2</v>
      </c>
      <c r="L662" s="156">
        <v>0</v>
      </c>
      <c r="M662" s="147">
        <f t="shared" si="40"/>
        <v>947.1</v>
      </c>
      <c r="N662" s="33">
        <v>0</v>
      </c>
      <c r="O662" s="100">
        <f t="shared" si="39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8"/>
        <v>2259.4571999999998</v>
      </c>
      <c r="L663" s="156">
        <v>6182.19</v>
      </c>
      <c r="M663" s="147">
        <f t="shared" si="40"/>
        <v>2133.1059749999999</v>
      </c>
      <c r="N663" s="33">
        <v>0</v>
      </c>
      <c r="O663" s="100">
        <f t="shared" si="39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8"/>
        <v>2432</v>
      </c>
      <c r="L664" s="156">
        <v>6644.71</v>
      </c>
      <c r="M664" s="147">
        <f t="shared" si="40"/>
        <v>2296</v>
      </c>
      <c r="N664" s="33">
        <v>22391.02</v>
      </c>
      <c r="O664" s="100">
        <f t="shared" si="39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8"/>
        <v>1003.2</v>
      </c>
      <c r="L665" s="156">
        <v>0</v>
      </c>
      <c r="M665" s="147">
        <f t="shared" si="40"/>
        <v>947.1</v>
      </c>
      <c r="N665" s="33">
        <v>0</v>
      </c>
      <c r="O665" s="100">
        <f t="shared" si="39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8"/>
        <v>551.76</v>
      </c>
      <c r="L666" s="156"/>
      <c r="M666" s="147">
        <f t="shared" si="40"/>
        <v>520.90499999999997</v>
      </c>
      <c r="N666" s="33">
        <v>0</v>
      </c>
      <c r="O666" s="100">
        <f t="shared" si="39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8"/>
        <v>2353.0487679999997</v>
      </c>
      <c r="L667" s="156">
        <v>6761.54</v>
      </c>
      <c r="M667" s="147">
        <f t="shared" si="40"/>
        <v>2221.463804</v>
      </c>
      <c r="N667" s="148">
        <v>0</v>
      </c>
      <c r="O667" s="147">
        <f t="shared" si="39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8"/>
        <v>2259.4571999999998</v>
      </c>
      <c r="L668" s="156">
        <v>6182.19</v>
      </c>
      <c r="M668" s="147">
        <f t="shared" si="40"/>
        <v>2133.1059749999999</v>
      </c>
      <c r="N668" s="33">
        <v>8833.6299999999992</v>
      </c>
      <c r="O668" s="100">
        <f t="shared" si="39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8"/>
        <v>1976.5602719999999</v>
      </c>
      <c r="L669" s="156">
        <v>4431.0200000000004</v>
      </c>
      <c r="M669" s="147">
        <f t="shared" si="40"/>
        <v>1866.028941</v>
      </c>
      <c r="N669" s="33">
        <v>0</v>
      </c>
      <c r="O669" s="100">
        <f t="shared" si="39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8"/>
        <v>1054.41336</v>
      </c>
      <c r="L670" s="156">
        <v>0</v>
      </c>
      <c r="M670" s="147">
        <f t="shared" si="40"/>
        <v>995.44945500000006</v>
      </c>
      <c r="N670" s="33">
        <v>655</v>
      </c>
      <c r="O670" s="100">
        <f t="shared" si="39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8"/>
        <v>1054.41336</v>
      </c>
      <c r="L671" s="156">
        <v>0</v>
      </c>
      <c r="M671" s="147">
        <f t="shared" si="40"/>
        <v>995.44945500000006</v>
      </c>
      <c r="N671" s="33">
        <v>0</v>
      </c>
      <c r="O671" s="100">
        <f t="shared" si="39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8"/>
        <v>948.97217599999999</v>
      </c>
      <c r="L672" s="156">
        <v>0</v>
      </c>
      <c r="M672" s="147">
        <f t="shared" si="40"/>
        <v>895.90465300000005</v>
      </c>
      <c r="N672" s="33">
        <v>0</v>
      </c>
      <c r="O672" s="100">
        <f t="shared" si="39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8"/>
        <v>948.97217599999999</v>
      </c>
      <c r="L673" s="156">
        <v>0</v>
      </c>
      <c r="M673" s="147">
        <f t="shared" si="40"/>
        <v>895.90465300000005</v>
      </c>
      <c r="N673" s="33">
        <v>6087.85</v>
      </c>
      <c r="O673" s="100">
        <f t="shared" si="39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8"/>
        <v>948.97217599999999</v>
      </c>
      <c r="L674" s="156">
        <v>0</v>
      </c>
      <c r="M674" s="147">
        <f t="shared" si="40"/>
        <v>895.90465300000005</v>
      </c>
      <c r="N674" s="33">
        <v>0</v>
      </c>
      <c r="O674" s="100">
        <f t="shared" si="39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8"/>
        <v>1054.41336</v>
      </c>
      <c r="L675" s="156">
        <v>0</v>
      </c>
      <c r="M675" s="147">
        <f t="shared" si="40"/>
        <v>995.44945500000006</v>
      </c>
      <c r="N675" s="33">
        <v>0</v>
      </c>
      <c r="O675" s="100">
        <f t="shared" si="39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8"/>
        <v>1054.41336</v>
      </c>
      <c r="L676" s="156">
        <v>0</v>
      </c>
      <c r="M676" s="147">
        <f t="shared" si="40"/>
        <v>995.44945500000006</v>
      </c>
      <c r="N676" s="33">
        <v>0</v>
      </c>
      <c r="O676" s="100">
        <f t="shared" si="39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8"/>
        <v>948.97217599999999</v>
      </c>
      <c r="L677" s="156">
        <v>0</v>
      </c>
      <c r="M677" s="147">
        <f t="shared" si="40"/>
        <v>895.90465300000005</v>
      </c>
      <c r="N677" s="33">
        <v>0</v>
      </c>
      <c r="O677" s="100">
        <f t="shared" si="39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8"/>
        <v>2117.7439520000003</v>
      </c>
      <c r="L678" s="156">
        <v>5002.47</v>
      </c>
      <c r="M678" s="147">
        <f t="shared" si="40"/>
        <v>1999.317481</v>
      </c>
      <c r="N678" s="33">
        <v>4760.83</v>
      </c>
      <c r="O678" s="100">
        <f t="shared" si="39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8"/>
        <v>2117.7439520000003</v>
      </c>
      <c r="L679" s="156">
        <v>5304.9597134000023</v>
      </c>
      <c r="M679" s="147">
        <f t="shared" si="40"/>
        <v>1999.317481</v>
      </c>
      <c r="N679" s="33">
        <v>28643.759999999998</v>
      </c>
      <c r="O679" s="100">
        <f t="shared" si="39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8"/>
        <v>551.76</v>
      </c>
      <c r="L680" s="156"/>
      <c r="M680" s="147">
        <f t="shared" si="40"/>
        <v>520.90499999999997</v>
      </c>
      <c r="N680" s="33">
        <v>0</v>
      </c>
      <c r="O680" s="100">
        <f t="shared" si="39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8"/>
        <v>2259.4571999999998</v>
      </c>
      <c r="L681" s="156">
        <v>5879.69</v>
      </c>
      <c r="M681" s="147">
        <f t="shared" si="40"/>
        <v>2133.1059749999999</v>
      </c>
      <c r="N681" s="33">
        <v>1512.45</v>
      </c>
      <c r="O681" s="100">
        <f t="shared" si="39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8"/>
        <v>1054.41336</v>
      </c>
      <c r="L682" s="156">
        <v>0</v>
      </c>
      <c r="M682" s="147">
        <f t="shared" si="40"/>
        <v>995.44945500000006</v>
      </c>
      <c r="N682" s="33">
        <v>1270.5</v>
      </c>
      <c r="O682" s="100">
        <f t="shared" si="39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8"/>
        <v>2259.4571999999998</v>
      </c>
      <c r="L683" s="156">
        <v>6182.19</v>
      </c>
      <c r="M683" s="147">
        <f t="shared" si="40"/>
        <v>2133.1059749999999</v>
      </c>
      <c r="N683" s="33">
        <v>0</v>
      </c>
      <c r="O683" s="100">
        <f t="shared" si="39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8"/>
        <v>551.76</v>
      </c>
      <c r="L684" s="156"/>
      <c r="M684" s="147">
        <f t="shared" si="40"/>
        <v>520.90499999999997</v>
      </c>
      <c r="N684" s="33">
        <v>0</v>
      </c>
      <c r="O684" s="100">
        <f t="shared" si="39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8"/>
        <v>551.76</v>
      </c>
      <c r="L685" s="156"/>
      <c r="M685" s="147">
        <f t="shared" si="40"/>
        <v>520.90499999999997</v>
      </c>
      <c r="N685" s="33">
        <v>0</v>
      </c>
      <c r="O685" s="100">
        <f t="shared" si="39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8"/>
        <v>551.76</v>
      </c>
      <c r="L686" s="156"/>
      <c r="M686" s="147">
        <f t="shared" si="40"/>
        <v>520.90499999999997</v>
      </c>
      <c r="N686" s="33">
        <v>825</v>
      </c>
      <c r="O686" s="100">
        <f t="shared" si="39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8"/>
        <v>948.97217599999999</v>
      </c>
      <c r="L687" s="156">
        <v>0</v>
      </c>
      <c r="M687" s="147">
        <f t="shared" si="40"/>
        <v>895.90465300000005</v>
      </c>
      <c r="N687" s="33">
        <v>1202.5</v>
      </c>
      <c r="O687" s="100">
        <f t="shared" si="39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8"/>
        <v>948.97217599999999</v>
      </c>
      <c r="L688" s="156">
        <v>0</v>
      </c>
      <c r="M688" s="147">
        <f t="shared" si="40"/>
        <v>895.90465300000005</v>
      </c>
      <c r="N688" s="33">
        <v>1200</v>
      </c>
      <c r="O688" s="100">
        <f t="shared" si="39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8"/>
        <v>551.76</v>
      </c>
      <c r="L689" s="156"/>
      <c r="M689" s="147">
        <f t="shared" si="40"/>
        <v>520.90499999999997</v>
      </c>
      <c r="N689" s="33">
        <v>0</v>
      </c>
      <c r="O689" s="100">
        <f t="shared" si="39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8"/>
        <v>948.97217599999999</v>
      </c>
      <c r="L690" s="156">
        <v>0</v>
      </c>
      <c r="M690" s="147">
        <f t="shared" si="40"/>
        <v>895.90465300000005</v>
      </c>
      <c r="N690" s="33"/>
      <c r="O690" s="100">
        <f t="shared" si="39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8"/>
        <v>551.76</v>
      </c>
      <c r="L691" s="156"/>
      <c r="M691" s="147">
        <f t="shared" si="40"/>
        <v>520.90499999999997</v>
      </c>
      <c r="N691" s="33">
        <v>0</v>
      </c>
      <c r="O691" s="100">
        <f t="shared" si="39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8"/>
        <v>948.97217599999999</v>
      </c>
      <c r="L692" s="156">
        <v>0</v>
      </c>
      <c r="M692" s="147">
        <f t="shared" si="40"/>
        <v>895.90465300000005</v>
      </c>
      <c r="N692" s="33">
        <v>0</v>
      </c>
      <c r="O692" s="100">
        <f t="shared" si="39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41">+J693/100*3.04</f>
        <v>948.97217599999999</v>
      </c>
      <c r="L693" s="156">
        <v>0</v>
      </c>
      <c r="M693" s="147">
        <f t="shared" si="40"/>
        <v>895.90465300000005</v>
      </c>
      <c r="N693" s="33">
        <v>0</v>
      </c>
      <c r="O693" s="100">
        <f t="shared" ref="O693:O756" si="42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41"/>
        <v>551.76</v>
      </c>
      <c r="L694" s="156"/>
      <c r="M694" s="147">
        <f t="shared" si="40"/>
        <v>520.90499999999997</v>
      </c>
      <c r="N694" s="33">
        <v>0</v>
      </c>
      <c r="O694" s="100">
        <f t="shared" si="42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41"/>
        <v>948.97217599999999</v>
      </c>
      <c r="L695" s="156">
        <v>0</v>
      </c>
      <c r="M695" s="147">
        <f t="shared" si="40"/>
        <v>895.90465300000005</v>
      </c>
      <c r="N695" s="33">
        <v>0</v>
      </c>
      <c r="O695" s="100">
        <f t="shared" si="42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41"/>
        <v>551.76</v>
      </c>
      <c r="L696" s="156"/>
      <c r="M696" s="147">
        <f t="shared" si="40"/>
        <v>520.90499999999997</v>
      </c>
      <c r="N696" s="33">
        <v>0</v>
      </c>
      <c r="O696" s="100">
        <f t="shared" si="42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41"/>
        <v>1054.41336</v>
      </c>
      <c r="L697" s="156">
        <v>0</v>
      </c>
      <c r="M697" s="147">
        <f t="shared" si="40"/>
        <v>995.44945500000006</v>
      </c>
      <c r="N697" s="33">
        <v>4537.3500000000004</v>
      </c>
      <c r="O697" s="100">
        <f t="shared" si="42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41"/>
        <v>1054.41336</v>
      </c>
      <c r="L698" s="156">
        <v>0</v>
      </c>
      <c r="M698" s="147">
        <f t="shared" si="40"/>
        <v>995.44945500000006</v>
      </c>
      <c r="N698" s="33">
        <v>0</v>
      </c>
      <c r="O698" s="100">
        <f t="shared" si="42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41"/>
        <v>2259.4571999999998</v>
      </c>
      <c r="L699" s="156">
        <v>6182.19</v>
      </c>
      <c r="M699" s="147">
        <f t="shared" si="40"/>
        <v>2133.1059749999999</v>
      </c>
      <c r="N699" s="33">
        <v>15985.71</v>
      </c>
      <c r="O699" s="100">
        <f t="shared" si="42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41"/>
        <v>551.76</v>
      </c>
      <c r="L700" s="156">
        <v>0</v>
      </c>
      <c r="M700" s="147">
        <f t="shared" ref="M700:M763" si="43">+J700/100*2.87</f>
        <v>520.90499999999997</v>
      </c>
      <c r="N700" s="33">
        <v>0</v>
      </c>
      <c r="O700" s="100">
        <f t="shared" si="42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41"/>
        <v>551.76</v>
      </c>
      <c r="L701" s="156"/>
      <c r="M701" s="147">
        <f t="shared" si="43"/>
        <v>520.90499999999997</v>
      </c>
      <c r="N701" s="33">
        <v>0</v>
      </c>
      <c r="O701" s="100">
        <f t="shared" si="42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41"/>
        <v>2117.7582400000001</v>
      </c>
      <c r="L702" s="156">
        <v>5305.06</v>
      </c>
      <c r="M702" s="147">
        <f t="shared" si="43"/>
        <v>1999.3309700000002</v>
      </c>
      <c r="N702" s="79">
        <v>0</v>
      </c>
      <c r="O702" s="100">
        <f t="shared" si="42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41"/>
        <v>1054.41336</v>
      </c>
      <c r="L703" s="156"/>
      <c r="M703" s="147">
        <f t="shared" si="43"/>
        <v>995.44945500000006</v>
      </c>
      <c r="N703" s="33">
        <v>0</v>
      </c>
      <c r="O703" s="100">
        <f t="shared" si="42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41"/>
        <v>1255.2540000000001</v>
      </c>
      <c r="L704" s="156">
        <v>624.88906874999918</v>
      </c>
      <c r="M704" s="147">
        <f t="shared" si="43"/>
        <v>1185.0588750000002</v>
      </c>
      <c r="N704" s="33">
        <v>33067.480000000003</v>
      </c>
      <c r="O704" s="100">
        <f t="shared" si="42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41"/>
        <v>1580.8</v>
      </c>
      <c r="L705" s="156">
        <v>2136.27</v>
      </c>
      <c r="M705" s="147">
        <f t="shared" si="43"/>
        <v>1492.4</v>
      </c>
      <c r="N705" s="33">
        <v>3215.75</v>
      </c>
      <c r="O705" s="100">
        <f t="shared" si="42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41"/>
        <v>1255.2540000000001</v>
      </c>
      <c r="L706" s="156">
        <v>624.88906874999918</v>
      </c>
      <c r="M706" s="147">
        <f t="shared" si="43"/>
        <v>1185.0588750000002</v>
      </c>
      <c r="N706" s="33">
        <v>1588.13</v>
      </c>
      <c r="O706" s="100">
        <f t="shared" si="42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41"/>
        <v>702.24</v>
      </c>
      <c r="L707" s="156">
        <v>0</v>
      </c>
      <c r="M707" s="147">
        <f t="shared" si="43"/>
        <v>662.97</v>
      </c>
      <c r="N707" s="33">
        <v>975</v>
      </c>
      <c r="O707" s="100">
        <f t="shared" si="42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41"/>
        <v>1255.2540000000001</v>
      </c>
      <c r="L708" s="156">
        <v>624.88906874999918</v>
      </c>
      <c r="M708" s="147">
        <f t="shared" si="43"/>
        <v>1185.0588750000002</v>
      </c>
      <c r="N708" s="33">
        <v>1000</v>
      </c>
      <c r="O708" s="100">
        <f t="shared" si="42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41"/>
        <v>1824</v>
      </c>
      <c r="L709" s="156">
        <v>3486.66</v>
      </c>
      <c r="M709" s="147">
        <f t="shared" si="43"/>
        <v>1722</v>
      </c>
      <c r="N709" s="33">
        <v>2888.13</v>
      </c>
      <c r="O709" s="100">
        <f t="shared" si="42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41"/>
        <v>1440.837792</v>
      </c>
      <c r="L710" s="156">
        <v>1486.48</v>
      </c>
      <c r="M710" s="147">
        <f t="shared" si="43"/>
        <v>1360.2646260000001</v>
      </c>
      <c r="N710" s="33">
        <v>2475</v>
      </c>
      <c r="O710" s="100">
        <f t="shared" si="42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41"/>
        <v>1440.837792</v>
      </c>
      <c r="L711" s="156">
        <v>1486.48</v>
      </c>
      <c r="M711" s="147">
        <f t="shared" si="43"/>
        <v>1360.2646260000001</v>
      </c>
      <c r="N711" s="33">
        <v>750</v>
      </c>
      <c r="O711" s="100">
        <f t="shared" si="42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41"/>
        <v>1255.2540000000001</v>
      </c>
      <c r="L712" s="156">
        <v>624.88906874999918</v>
      </c>
      <c r="M712" s="147">
        <f t="shared" si="43"/>
        <v>1185.0588750000002</v>
      </c>
      <c r="N712" s="33">
        <v>0</v>
      </c>
      <c r="O712" s="100">
        <f t="shared" si="42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41"/>
        <v>1255.2540000000001</v>
      </c>
      <c r="L713" s="156">
        <v>624.88906874999918</v>
      </c>
      <c r="M713" s="147">
        <f t="shared" si="43"/>
        <v>1185.0588750000002</v>
      </c>
      <c r="N713" s="33">
        <v>1588.13</v>
      </c>
      <c r="O713" s="100">
        <f t="shared" si="42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41"/>
        <v>1580.8</v>
      </c>
      <c r="L714" s="156">
        <v>2136.27</v>
      </c>
      <c r="M714" s="147">
        <f t="shared" si="43"/>
        <v>1492.4</v>
      </c>
      <c r="N714" s="33">
        <v>0</v>
      </c>
      <c r="O714" s="100">
        <f t="shared" si="42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41"/>
        <v>1255.2540000000001</v>
      </c>
      <c r="L715" s="156">
        <v>624.88906874999918</v>
      </c>
      <c r="M715" s="147">
        <f t="shared" si="43"/>
        <v>1185.0588750000002</v>
      </c>
      <c r="N715" s="33">
        <v>0</v>
      </c>
      <c r="O715" s="100">
        <f t="shared" si="42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41"/>
        <v>1255.2540000000001</v>
      </c>
      <c r="L716" s="156">
        <v>624.88906874999918</v>
      </c>
      <c r="M716" s="147">
        <f t="shared" si="43"/>
        <v>1185.0588750000002</v>
      </c>
      <c r="N716" s="33">
        <v>2888.13</v>
      </c>
      <c r="O716" s="100">
        <f t="shared" si="42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41"/>
        <v>1255.2540000000001</v>
      </c>
      <c r="L717" s="156">
        <v>624.88906874999918</v>
      </c>
      <c r="M717" s="147">
        <f t="shared" si="43"/>
        <v>1185.0588750000002</v>
      </c>
      <c r="N717" s="33">
        <v>1310</v>
      </c>
      <c r="O717" s="100">
        <f t="shared" si="42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41"/>
        <v>1255.2540000000001</v>
      </c>
      <c r="L718" s="156">
        <v>624.88906874999918</v>
      </c>
      <c r="M718" s="147">
        <f t="shared" si="43"/>
        <v>1185.0588750000002</v>
      </c>
      <c r="N718" s="33">
        <v>2064.5700000000002</v>
      </c>
      <c r="O718" s="100">
        <f t="shared" si="42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41"/>
        <v>1255.2540000000001</v>
      </c>
      <c r="L719" s="156">
        <v>624.88906874999918</v>
      </c>
      <c r="M719" s="147">
        <f t="shared" si="43"/>
        <v>1185.0588750000002</v>
      </c>
      <c r="N719" s="33">
        <v>975</v>
      </c>
      <c r="O719" s="100">
        <f t="shared" si="42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41"/>
        <v>1255.2540000000001</v>
      </c>
      <c r="L720" s="156">
        <v>624.88906874999918</v>
      </c>
      <c r="M720" s="147">
        <f t="shared" si="43"/>
        <v>1185.0588750000002</v>
      </c>
      <c r="N720" s="33">
        <v>20838.13</v>
      </c>
      <c r="O720" s="100">
        <f t="shared" si="42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41"/>
        <v>1255.2540000000001</v>
      </c>
      <c r="L721" s="156">
        <v>624.88906874999918</v>
      </c>
      <c r="M721" s="147">
        <f t="shared" si="43"/>
        <v>1185.0588750000002</v>
      </c>
      <c r="N721" s="33">
        <v>0</v>
      </c>
      <c r="O721" s="100">
        <f t="shared" si="42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41"/>
        <v>367.84000000000003</v>
      </c>
      <c r="L722" s="156"/>
      <c r="M722" s="147">
        <f t="shared" si="43"/>
        <v>347.27000000000004</v>
      </c>
      <c r="N722" s="33">
        <v>0</v>
      </c>
      <c r="O722" s="100">
        <f t="shared" si="42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41"/>
        <v>1580.8</v>
      </c>
      <c r="L723" s="156">
        <v>2136.27</v>
      </c>
      <c r="M723" s="147">
        <f t="shared" si="43"/>
        <v>1492.4</v>
      </c>
      <c r="N723" s="33">
        <v>1588.13</v>
      </c>
      <c r="O723" s="100">
        <f t="shared" si="42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41"/>
        <v>1255.2540000000001</v>
      </c>
      <c r="L724" s="156">
        <v>219.85</v>
      </c>
      <c r="M724" s="147">
        <f t="shared" si="43"/>
        <v>1185.0588750000002</v>
      </c>
      <c r="N724" s="33">
        <v>4450.07</v>
      </c>
      <c r="O724" s="100">
        <f t="shared" si="42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41"/>
        <v>1232.1150399999999</v>
      </c>
      <c r="L725" s="156">
        <v>517.46</v>
      </c>
      <c r="M725" s="147">
        <f t="shared" si="43"/>
        <v>1163.21387</v>
      </c>
      <c r="N725" s="79"/>
      <c r="O725" s="100">
        <f t="shared" si="42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41"/>
        <v>1255.2540000000001</v>
      </c>
      <c r="L726" s="156">
        <v>624.88906874999918</v>
      </c>
      <c r="M726" s="147">
        <f t="shared" si="43"/>
        <v>1185.0588750000002</v>
      </c>
      <c r="N726" s="33">
        <v>0</v>
      </c>
      <c r="O726" s="100">
        <f t="shared" si="42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41"/>
        <v>1255.2540000000001</v>
      </c>
      <c r="L727" s="156">
        <v>422.37</v>
      </c>
      <c r="M727" s="147">
        <f t="shared" si="43"/>
        <v>1185.0588750000002</v>
      </c>
      <c r="N727" s="33">
        <v>1512.45</v>
      </c>
      <c r="O727" s="100">
        <f t="shared" si="42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41"/>
        <v>1580.8</v>
      </c>
      <c r="L728" s="156">
        <v>1933.75</v>
      </c>
      <c r="M728" s="147">
        <f t="shared" si="43"/>
        <v>1492.4</v>
      </c>
      <c r="N728" s="33">
        <v>4603.2</v>
      </c>
      <c r="O728" s="100">
        <f t="shared" si="42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41"/>
        <v>1255.2540000000001</v>
      </c>
      <c r="L729" s="156">
        <v>624.88906874999918</v>
      </c>
      <c r="M729" s="147">
        <f t="shared" si="43"/>
        <v>1185.0588750000002</v>
      </c>
      <c r="N729" s="33">
        <v>0</v>
      </c>
      <c r="O729" s="100">
        <f t="shared" si="42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41"/>
        <v>1255.2540000000001</v>
      </c>
      <c r="L730" s="156">
        <v>624.88906874999918</v>
      </c>
      <c r="M730" s="147">
        <f t="shared" si="43"/>
        <v>1185.0588750000002</v>
      </c>
      <c r="N730" s="33">
        <v>0</v>
      </c>
      <c r="O730" s="100">
        <f t="shared" si="42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41"/>
        <v>1255.2540000000001</v>
      </c>
      <c r="L731" s="156">
        <v>624.88906874999918</v>
      </c>
      <c r="M731" s="147">
        <f t="shared" si="43"/>
        <v>1185.0588750000002</v>
      </c>
      <c r="N731" s="33">
        <v>0</v>
      </c>
      <c r="O731" s="100">
        <f t="shared" si="42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41"/>
        <v>1255.2540000000001</v>
      </c>
      <c r="L732" s="156">
        <v>422.37</v>
      </c>
      <c r="M732" s="147">
        <f t="shared" si="43"/>
        <v>1185.0588750000002</v>
      </c>
      <c r="N732" s="33">
        <v>1512.45</v>
      </c>
      <c r="O732" s="100">
        <f t="shared" si="42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41"/>
        <v>1255.2540000000001</v>
      </c>
      <c r="L733" s="156">
        <v>422.37</v>
      </c>
      <c r="M733" s="147">
        <f t="shared" si="43"/>
        <v>1185.0588750000002</v>
      </c>
      <c r="N733" s="33">
        <v>1512.45</v>
      </c>
      <c r="O733" s="100">
        <f t="shared" si="42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41"/>
        <v>1255.2540000000001</v>
      </c>
      <c r="L734" s="156">
        <v>422.37</v>
      </c>
      <c r="M734" s="147">
        <f t="shared" si="43"/>
        <v>1185.0588750000002</v>
      </c>
      <c r="N734" s="33">
        <v>1512.45</v>
      </c>
      <c r="O734" s="100">
        <f t="shared" si="42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41"/>
        <v>1255.2540000000001</v>
      </c>
      <c r="L735" s="156">
        <v>624.88906874999918</v>
      </c>
      <c r="M735" s="147">
        <f t="shared" si="43"/>
        <v>1185.0588750000002</v>
      </c>
      <c r="N735" s="33">
        <v>650</v>
      </c>
      <c r="O735" s="100">
        <f t="shared" si="42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41"/>
        <v>501.6</v>
      </c>
      <c r="L736" s="156">
        <v>0</v>
      </c>
      <c r="M736" s="147">
        <f t="shared" si="43"/>
        <v>473.55</v>
      </c>
      <c r="N736" s="33">
        <v>750</v>
      </c>
      <c r="O736" s="100">
        <f t="shared" si="42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41"/>
        <v>1255.2540000000001</v>
      </c>
      <c r="L737" s="156">
        <v>624.88906874999918</v>
      </c>
      <c r="M737" s="147">
        <f t="shared" si="43"/>
        <v>1185.0588750000002</v>
      </c>
      <c r="N737" s="33">
        <v>2888.13</v>
      </c>
      <c r="O737" s="100">
        <f t="shared" si="42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41"/>
        <v>1253.2977599999999</v>
      </c>
      <c r="L738" s="156">
        <v>615.80999999999995</v>
      </c>
      <c r="M738" s="147">
        <f t="shared" si="43"/>
        <v>1183.2120300000001</v>
      </c>
      <c r="N738" s="33">
        <v>650</v>
      </c>
      <c r="O738" s="100">
        <f t="shared" si="42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41"/>
        <v>1255.2540000000001</v>
      </c>
      <c r="L739" s="156">
        <v>624.88906874999918</v>
      </c>
      <c r="M739" s="147">
        <f t="shared" si="43"/>
        <v>1185.0588750000002</v>
      </c>
      <c r="N739" s="33">
        <v>0</v>
      </c>
      <c r="O739" s="100">
        <f t="shared" si="42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41"/>
        <v>1255.2540000000001</v>
      </c>
      <c r="L740" s="156">
        <v>219.85</v>
      </c>
      <c r="M740" s="147">
        <f t="shared" si="43"/>
        <v>1185.0588750000002</v>
      </c>
      <c r="N740" s="33">
        <v>5913.03</v>
      </c>
      <c r="O740" s="100">
        <f t="shared" si="42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41"/>
        <v>1255.23424</v>
      </c>
      <c r="L741" s="156">
        <v>624.79733099999942</v>
      </c>
      <c r="M741" s="147">
        <f t="shared" si="43"/>
        <v>1185.0402200000001</v>
      </c>
      <c r="N741" s="33">
        <v>3205.75</v>
      </c>
      <c r="O741" s="100">
        <f t="shared" si="42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41"/>
        <v>1255.2540000000001</v>
      </c>
      <c r="L742" s="156">
        <v>624.88906874999918</v>
      </c>
      <c r="M742" s="147">
        <f t="shared" si="43"/>
        <v>1185.0588750000002</v>
      </c>
      <c r="N742" s="33">
        <v>17355.419999999998</v>
      </c>
      <c r="O742" s="100">
        <f t="shared" si="42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41"/>
        <v>1253.2977599999999</v>
      </c>
      <c r="L743" s="156">
        <v>615.80999999999995</v>
      </c>
      <c r="M743" s="147">
        <f t="shared" si="43"/>
        <v>1183.2120300000001</v>
      </c>
      <c r="N743" s="33">
        <v>975</v>
      </c>
      <c r="O743" s="100">
        <f t="shared" si="42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41"/>
        <v>702.24</v>
      </c>
      <c r="L744" s="156"/>
      <c r="M744" s="147">
        <f t="shared" si="43"/>
        <v>662.97</v>
      </c>
      <c r="N744" s="33">
        <v>0</v>
      </c>
      <c r="O744" s="100">
        <f t="shared" si="42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41"/>
        <v>1232.1150399999999</v>
      </c>
      <c r="L745" s="156">
        <v>517.4641634999989</v>
      </c>
      <c r="M745" s="147">
        <f t="shared" si="43"/>
        <v>1163.21387</v>
      </c>
      <c r="N745" s="33">
        <v>0</v>
      </c>
      <c r="O745" s="100">
        <f t="shared" si="42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41"/>
        <v>551.76</v>
      </c>
      <c r="L746" s="156"/>
      <c r="M746" s="147">
        <f t="shared" si="43"/>
        <v>520.90499999999997</v>
      </c>
      <c r="N746" s="33">
        <v>0</v>
      </c>
      <c r="O746" s="100">
        <f t="shared" si="42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41"/>
        <v>1250.1756799999998</v>
      </c>
      <c r="L747" s="156">
        <v>601.30999999999995</v>
      </c>
      <c r="M747" s="147">
        <f t="shared" si="43"/>
        <v>1180.2645399999999</v>
      </c>
      <c r="N747" s="33">
        <v>325</v>
      </c>
      <c r="O747" s="100">
        <f t="shared" si="42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41"/>
        <v>2259.4571999999998</v>
      </c>
      <c r="L748" s="156">
        <v>6182.19</v>
      </c>
      <c r="M748" s="147">
        <f t="shared" si="43"/>
        <v>2133.1059749999999</v>
      </c>
      <c r="N748" s="33">
        <v>2858.63</v>
      </c>
      <c r="O748" s="100">
        <f t="shared" si="42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41"/>
        <v>2353.0487679999997</v>
      </c>
      <c r="L749" s="156">
        <v>6790.04</v>
      </c>
      <c r="M749" s="147">
        <f t="shared" si="43"/>
        <v>2221.463804</v>
      </c>
      <c r="N749" s="33">
        <v>0</v>
      </c>
      <c r="O749" s="100">
        <f t="shared" si="42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41"/>
        <v>1757.3555999999999</v>
      </c>
      <c r="L750" s="156">
        <v>2804.09</v>
      </c>
      <c r="M750" s="147">
        <f t="shared" si="43"/>
        <v>1659.0824250000001</v>
      </c>
      <c r="N750" s="33">
        <v>1512.45</v>
      </c>
      <c r="O750" s="100">
        <f t="shared" si="42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41"/>
        <v>2259.4571999999998</v>
      </c>
      <c r="L751" s="156">
        <v>6182.19</v>
      </c>
      <c r="M751" s="147">
        <f t="shared" si="43"/>
        <v>2133.1059749999999</v>
      </c>
      <c r="N751" s="33">
        <v>21128.61</v>
      </c>
      <c r="O751" s="100">
        <f t="shared" si="42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41"/>
        <v>2259.4571999999998</v>
      </c>
      <c r="L752" s="156">
        <v>5879.69</v>
      </c>
      <c r="M752" s="147">
        <f t="shared" si="43"/>
        <v>2133.1059749999999</v>
      </c>
      <c r="N752" s="33">
        <v>1512.45</v>
      </c>
      <c r="O752" s="100">
        <f t="shared" si="42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41"/>
        <v>1976.5602719999999</v>
      </c>
      <c r="L753" s="156">
        <v>4431.0200000000004</v>
      </c>
      <c r="M753" s="147">
        <f t="shared" si="43"/>
        <v>1866.028941</v>
      </c>
      <c r="N753" s="33">
        <v>0</v>
      </c>
      <c r="O753" s="100">
        <f t="shared" si="42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41"/>
        <v>2259.4571999999998</v>
      </c>
      <c r="L754" s="156">
        <v>6182.19</v>
      </c>
      <c r="M754" s="147">
        <f t="shared" si="43"/>
        <v>2133.1059749999999</v>
      </c>
      <c r="N754" s="33">
        <v>2858.63</v>
      </c>
      <c r="O754" s="100">
        <f t="shared" si="42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41"/>
        <v>2259.4571999999998</v>
      </c>
      <c r="L755" s="156">
        <v>6182.19</v>
      </c>
      <c r="M755" s="147">
        <f t="shared" si="43"/>
        <v>2133.1059749999999</v>
      </c>
      <c r="N755" s="33">
        <v>0</v>
      </c>
      <c r="O755" s="100">
        <f t="shared" si="42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41"/>
        <v>1757.3555999999999</v>
      </c>
      <c r="L756" s="156">
        <v>3074.1083949999997</v>
      </c>
      <c r="M756" s="147">
        <f t="shared" si="43"/>
        <v>1659.0824250000001</v>
      </c>
      <c r="N756" s="33">
        <v>0</v>
      </c>
      <c r="O756" s="100">
        <f t="shared" si="42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44">+J757/100*3.04</f>
        <v>1757.3555999999999</v>
      </c>
      <c r="L757" s="156">
        <v>3074.1083949999997</v>
      </c>
      <c r="M757" s="147">
        <f t="shared" si="43"/>
        <v>1659.0824250000001</v>
      </c>
      <c r="N757" s="33">
        <v>0</v>
      </c>
      <c r="O757" s="100">
        <f t="shared" ref="O757:O818" si="45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44"/>
        <v>1427.4624000000001</v>
      </c>
      <c r="L758" s="156">
        <v>1424.3835599999993</v>
      </c>
      <c r="M758" s="147">
        <f t="shared" si="43"/>
        <v>1347.6372000000001</v>
      </c>
      <c r="N758" s="33">
        <v>0</v>
      </c>
      <c r="O758" s="100">
        <f t="shared" si="45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44"/>
        <v>1757.3555999999999</v>
      </c>
      <c r="L759" s="156">
        <v>3074.1083949999997</v>
      </c>
      <c r="M759" s="147">
        <f t="shared" si="43"/>
        <v>1659.0824250000001</v>
      </c>
      <c r="N759" s="33">
        <v>0</v>
      </c>
      <c r="O759" s="100">
        <f t="shared" si="45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44"/>
        <v>2259.4571999999998</v>
      </c>
      <c r="L760" s="156">
        <v>6182.19</v>
      </c>
      <c r="M760" s="147">
        <f t="shared" si="43"/>
        <v>2133.1059749999999</v>
      </c>
      <c r="N760" s="33">
        <v>0</v>
      </c>
      <c r="O760" s="100">
        <f t="shared" si="45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44"/>
        <v>2259.4571999999998</v>
      </c>
      <c r="L761" s="156">
        <v>6182.19</v>
      </c>
      <c r="M761" s="147">
        <f t="shared" si="43"/>
        <v>2133.1059749999999</v>
      </c>
      <c r="N761" s="33">
        <v>0</v>
      </c>
      <c r="O761" s="100">
        <f t="shared" si="45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44"/>
        <v>2259.4571999999998</v>
      </c>
      <c r="L762" s="156">
        <v>6182.19</v>
      </c>
      <c r="M762" s="147">
        <f t="shared" si="43"/>
        <v>2133.1059749999999</v>
      </c>
      <c r="N762" s="33">
        <v>2858.63</v>
      </c>
      <c r="O762" s="100">
        <f t="shared" si="45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44"/>
        <v>2259.4571999999998</v>
      </c>
      <c r="L763" s="156">
        <v>5577.21</v>
      </c>
      <c r="M763" s="147">
        <f t="shared" si="43"/>
        <v>2133.1059749999999</v>
      </c>
      <c r="N763" s="33">
        <v>18212.3</v>
      </c>
      <c r="O763" s="100">
        <f t="shared" si="45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44"/>
        <v>2259.4571999999998</v>
      </c>
      <c r="L764" s="156">
        <v>6182.19</v>
      </c>
      <c r="M764" s="147">
        <f t="shared" ref="M764:M824" si="46">+J764/100*2.87</f>
        <v>2133.1059749999999</v>
      </c>
      <c r="N764" s="33">
        <v>1250</v>
      </c>
      <c r="O764" s="100">
        <f t="shared" si="45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44"/>
        <v>2117.7582400000001</v>
      </c>
      <c r="L765" s="156">
        <v>5305.05</v>
      </c>
      <c r="M765" s="147">
        <f t="shared" si="46"/>
        <v>1999.3309700000002</v>
      </c>
      <c r="N765" s="33">
        <v>655</v>
      </c>
      <c r="O765" s="100">
        <f t="shared" si="45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44"/>
        <v>2259.4571999999998</v>
      </c>
      <c r="L766" s="156">
        <v>6182.19</v>
      </c>
      <c r="M766" s="147">
        <f t="shared" si="46"/>
        <v>2133.1059749999999</v>
      </c>
      <c r="N766" s="33">
        <v>2370</v>
      </c>
      <c r="O766" s="100">
        <f t="shared" si="45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44"/>
        <v>702.24</v>
      </c>
      <c r="L767" s="156"/>
      <c r="M767" s="147">
        <f t="shared" si="46"/>
        <v>662.97</v>
      </c>
      <c r="N767" s="33">
        <v>0</v>
      </c>
      <c r="O767" s="100">
        <f t="shared" si="45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44"/>
        <v>2259.4571999999998</v>
      </c>
      <c r="L768" s="156">
        <v>5879.69</v>
      </c>
      <c r="M768" s="147">
        <f t="shared" si="46"/>
        <v>2133.1059749999999</v>
      </c>
      <c r="N768" s="33">
        <v>5347.45</v>
      </c>
      <c r="O768" s="100">
        <f t="shared" si="45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44"/>
        <v>2259.4571999999998</v>
      </c>
      <c r="L769" s="156">
        <v>6182.19</v>
      </c>
      <c r="M769" s="147">
        <f t="shared" si="46"/>
        <v>2133.1059749999999</v>
      </c>
      <c r="N769" s="33">
        <v>2858.63</v>
      </c>
      <c r="O769" s="100">
        <f t="shared" si="45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44"/>
        <v>2259.4571999999998</v>
      </c>
      <c r="L770" s="156">
        <v>5879.69</v>
      </c>
      <c r="M770" s="147">
        <f t="shared" si="46"/>
        <v>2133.1059749999999</v>
      </c>
      <c r="N770" s="33">
        <v>5621.08</v>
      </c>
      <c r="O770" s="100">
        <f t="shared" si="45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44"/>
        <v>2353.0487679999997</v>
      </c>
      <c r="L771" s="156">
        <v>6790.04</v>
      </c>
      <c r="M771" s="147">
        <f t="shared" si="46"/>
        <v>2221.463804</v>
      </c>
      <c r="N771" s="33">
        <v>0</v>
      </c>
      <c r="O771" s="100">
        <f t="shared" si="45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44"/>
        <v>2259.4571999999998</v>
      </c>
      <c r="L772" s="156">
        <v>6182.19</v>
      </c>
      <c r="M772" s="147">
        <f t="shared" si="46"/>
        <v>2133.1059749999999</v>
      </c>
      <c r="N772" s="33">
        <v>4108.63</v>
      </c>
      <c r="O772" s="100">
        <f t="shared" si="45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44"/>
        <v>2117.7582400000001</v>
      </c>
      <c r="L773" s="156">
        <v>5305.05</v>
      </c>
      <c r="M773" s="147">
        <f t="shared" si="46"/>
        <v>1999.3309700000002</v>
      </c>
      <c r="N773" s="79"/>
      <c r="O773" s="100">
        <f t="shared" si="45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44"/>
        <v>2259.4571999999998</v>
      </c>
      <c r="L774" s="156">
        <v>6182.19</v>
      </c>
      <c r="M774" s="147">
        <f t="shared" si="46"/>
        <v>2133.1059749999999</v>
      </c>
      <c r="N774" s="33">
        <v>4108.63</v>
      </c>
      <c r="O774" s="100">
        <f t="shared" si="45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44"/>
        <v>2259.4571999999998</v>
      </c>
      <c r="L775" s="156">
        <v>6182.19</v>
      </c>
      <c r="M775" s="147">
        <f t="shared" si="46"/>
        <v>2133.1059749999999</v>
      </c>
      <c r="N775" s="33">
        <v>0</v>
      </c>
      <c r="O775" s="100">
        <f t="shared" si="45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44"/>
        <v>2259.4571999999998</v>
      </c>
      <c r="L776" s="156">
        <v>6182.19</v>
      </c>
      <c r="M776" s="147">
        <f t="shared" si="46"/>
        <v>2133.1059749999999</v>
      </c>
      <c r="N776" s="33">
        <v>2858.63</v>
      </c>
      <c r="O776" s="100">
        <f t="shared" si="45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44"/>
        <v>2259.4571999999998</v>
      </c>
      <c r="L777" s="156">
        <v>6182.19</v>
      </c>
      <c r="M777" s="147">
        <f t="shared" si="46"/>
        <v>2133.1059749999999</v>
      </c>
      <c r="N777" s="33">
        <v>0</v>
      </c>
      <c r="O777" s="100">
        <f t="shared" si="45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44"/>
        <v>2259.4571999999998</v>
      </c>
      <c r="L778" s="156">
        <v>6182.19</v>
      </c>
      <c r="M778" s="147">
        <f t="shared" si="46"/>
        <v>2133.1059749999999</v>
      </c>
      <c r="N778" s="33">
        <v>4823.63</v>
      </c>
      <c r="O778" s="100">
        <f t="shared" si="45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44"/>
        <v>2259.4571999999998</v>
      </c>
      <c r="L779" s="156">
        <v>5879.69</v>
      </c>
      <c r="M779" s="147">
        <f t="shared" si="46"/>
        <v>2133.1059749999999</v>
      </c>
      <c r="N779" s="33">
        <v>1512.45</v>
      </c>
      <c r="O779" s="100">
        <f t="shared" si="45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44"/>
        <v>702.24</v>
      </c>
      <c r="L780" s="156"/>
      <c r="M780" s="147">
        <f t="shared" si="46"/>
        <v>662.97</v>
      </c>
      <c r="N780" s="33">
        <v>0</v>
      </c>
      <c r="O780" s="100">
        <f t="shared" si="45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44"/>
        <v>2259.4571999999998</v>
      </c>
      <c r="L781" s="156">
        <v>6182.19</v>
      </c>
      <c r="M781" s="147">
        <f t="shared" si="46"/>
        <v>2133.1059749999999</v>
      </c>
      <c r="N781" s="33">
        <v>0</v>
      </c>
      <c r="O781" s="100">
        <f t="shared" si="45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44"/>
        <v>2259.4571999999998</v>
      </c>
      <c r="L782" s="156">
        <v>6182.19</v>
      </c>
      <c r="M782" s="147">
        <f t="shared" si="46"/>
        <v>2133.1059749999999</v>
      </c>
      <c r="N782" s="33">
        <v>0</v>
      </c>
      <c r="O782" s="100">
        <f t="shared" si="45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44"/>
        <v>2117.7582400000001</v>
      </c>
      <c r="L783" s="156">
        <v>5305.05</v>
      </c>
      <c r="M783" s="147">
        <f t="shared" si="46"/>
        <v>1999.3309700000002</v>
      </c>
      <c r="N783" s="33"/>
      <c r="O783" s="100">
        <f t="shared" si="45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44"/>
        <v>635.32747200000006</v>
      </c>
      <c r="L784" s="156"/>
      <c r="M784" s="147">
        <f t="shared" si="46"/>
        <v>599.79929100000004</v>
      </c>
      <c r="N784" s="148"/>
      <c r="O784" s="147">
        <f t="shared" si="45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 t="shared" ref="K785" si="47">+J785/100*3.04</f>
        <v>2117.7582400000001</v>
      </c>
      <c r="L785" s="156">
        <v>5305.05</v>
      </c>
      <c r="M785" s="147">
        <f t="shared" si="46"/>
        <v>1999.3309700000002</v>
      </c>
      <c r="N785" s="33"/>
      <c r="O785" s="100">
        <f t="shared" ref="O785" si="48"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44"/>
        <v>2173.6</v>
      </c>
      <c r="L786" s="156">
        <v>5650.7160000000022</v>
      </c>
      <c r="M786" s="147">
        <f t="shared" si="46"/>
        <v>2052.0500000000002</v>
      </c>
      <c r="N786" s="33">
        <v>0</v>
      </c>
      <c r="O786" s="100">
        <f t="shared" si="45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44"/>
        <v>1976.5602719999999</v>
      </c>
      <c r="L787" s="156">
        <v>4431.0200000000004</v>
      </c>
      <c r="M787" s="147">
        <f t="shared" si="46"/>
        <v>1866.028941</v>
      </c>
      <c r="N787" s="33">
        <v>14660.78</v>
      </c>
      <c r="O787" s="100">
        <f t="shared" si="45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44"/>
        <v>3012.6096000000002</v>
      </c>
      <c r="L788" s="156">
        <v>11893.499775</v>
      </c>
      <c r="M788" s="147">
        <f t="shared" si="46"/>
        <v>2844.1413000000002</v>
      </c>
      <c r="N788" s="33">
        <v>3811.5</v>
      </c>
      <c r="O788" s="100">
        <f t="shared" si="45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44"/>
        <v>3012.6096000000002</v>
      </c>
      <c r="L789" s="156">
        <v>11893.499775</v>
      </c>
      <c r="M789" s="147">
        <f t="shared" si="46"/>
        <v>2844.1413000000002</v>
      </c>
      <c r="N789" s="33">
        <v>17985.71</v>
      </c>
      <c r="O789" s="100">
        <f t="shared" si="45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44"/>
        <v>1976.5602719999999</v>
      </c>
      <c r="L790" s="156">
        <v>4431.0200000000004</v>
      </c>
      <c r="M790" s="147">
        <f t="shared" si="46"/>
        <v>1866.028941</v>
      </c>
      <c r="N790" s="33">
        <v>0</v>
      </c>
      <c r="O790" s="100">
        <f t="shared" si="45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44"/>
        <v>2510.5080000000003</v>
      </c>
      <c r="L791" s="156">
        <v>8008.4060624999984</v>
      </c>
      <c r="M791" s="147">
        <f t="shared" si="46"/>
        <v>2370.1177500000003</v>
      </c>
      <c r="N791" s="33">
        <v>4129.13</v>
      </c>
      <c r="O791" s="100">
        <f t="shared" si="45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44"/>
        <v>1976.5602719999999</v>
      </c>
      <c r="L792" s="156">
        <v>4431.0200000000004</v>
      </c>
      <c r="M792" s="147">
        <f t="shared" si="46"/>
        <v>1866.028941</v>
      </c>
      <c r="N792" s="33">
        <v>0</v>
      </c>
      <c r="O792" s="100">
        <f t="shared" si="45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44"/>
        <v>2703.6240000000003</v>
      </c>
      <c r="L793" s="156">
        <v>9502.68</v>
      </c>
      <c r="M793" s="147">
        <f t="shared" si="46"/>
        <v>2552.4345000000003</v>
      </c>
      <c r="N793" s="33">
        <v>0</v>
      </c>
      <c r="O793" s="100">
        <f t="shared" si="45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44"/>
        <v>3012.6096000000002</v>
      </c>
      <c r="L794" s="156">
        <v>11555.97</v>
      </c>
      <c r="M794" s="147">
        <f t="shared" si="46"/>
        <v>2844.1413000000002</v>
      </c>
      <c r="N794" s="33">
        <v>7437.45</v>
      </c>
      <c r="O794" s="100">
        <f t="shared" si="45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44"/>
        <v>3012.6096000000002</v>
      </c>
      <c r="L795" s="156">
        <v>11893.499775</v>
      </c>
      <c r="M795" s="147">
        <f t="shared" si="46"/>
        <v>2844.1413000000002</v>
      </c>
      <c r="N795" s="33">
        <v>3811.5</v>
      </c>
      <c r="O795" s="100">
        <f t="shared" si="45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44"/>
        <v>702.24</v>
      </c>
      <c r="L796" s="156"/>
      <c r="M796" s="147">
        <f t="shared" si="46"/>
        <v>662.97</v>
      </c>
      <c r="N796" s="33">
        <v>0</v>
      </c>
      <c r="O796" s="100">
        <f t="shared" si="45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44"/>
        <v>1976.5602719999999</v>
      </c>
      <c r="L797" s="156">
        <v>4160.99</v>
      </c>
      <c r="M797" s="147">
        <f t="shared" si="46"/>
        <v>1866.028941</v>
      </c>
      <c r="N797" s="33">
        <v>5897.45</v>
      </c>
      <c r="O797" s="100">
        <f t="shared" si="45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44"/>
        <v>1976.5602719999999</v>
      </c>
      <c r="L798" s="156">
        <v>4431.0200000000004</v>
      </c>
      <c r="M798" s="147">
        <f t="shared" si="46"/>
        <v>1866.028941</v>
      </c>
      <c r="N798" s="33">
        <v>0</v>
      </c>
      <c r="O798" s="100">
        <f t="shared" si="45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44"/>
        <v>2117.7582400000001</v>
      </c>
      <c r="L799" s="156">
        <v>5305.05</v>
      </c>
      <c r="M799" s="147">
        <f t="shared" si="46"/>
        <v>1999.3309700000002</v>
      </c>
      <c r="N799" s="33"/>
      <c r="O799" s="100">
        <f t="shared" si="45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44"/>
        <v>2259.4571999999998</v>
      </c>
      <c r="L800" s="156">
        <v>6182.19</v>
      </c>
      <c r="M800" s="147">
        <f t="shared" si="46"/>
        <v>2133.1059749999999</v>
      </c>
      <c r="N800" s="33">
        <v>10570.94</v>
      </c>
      <c r="O800" s="100">
        <f t="shared" si="45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44"/>
        <v>2259.4571999999998</v>
      </c>
      <c r="L801" s="156">
        <v>6182.19</v>
      </c>
      <c r="M801" s="147">
        <f t="shared" si="46"/>
        <v>2133.1059749999999</v>
      </c>
      <c r="N801" s="33">
        <v>0</v>
      </c>
      <c r="O801" s="100">
        <f t="shared" si="45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44"/>
        <v>2259.4571999999998</v>
      </c>
      <c r="L802" s="156">
        <v>5879.69</v>
      </c>
      <c r="M802" s="147">
        <f t="shared" si="46"/>
        <v>2133.1059749999999</v>
      </c>
      <c r="N802" s="33">
        <v>2762.45</v>
      </c>
      <c r="O802" s="100">
        <f t="shared" si="45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44"/>
        <v>2259.4571999999998</v>
      </c>
      <c r="L803" s="156">
        <v>6182.19</v>
      </c>
      <c r="M803" s="147">
        <f t="shared" si="46"/>
        <v>2133.1059749999999</v>
      </c>
      <c r="N803" s="33">
        <v>0</v>
      </c>
      <c r="O803" s="100">
        <f t="shared" si="45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44"/>
        <v>2259.4571999999998</v>
      </c>
      <c r="L804" s="156">
        <v>5577.2</v>
      </c>
      <c r="M804" s="147">
        <f t="shared" si="46"/>
        <v>2133.1059749999999</v>
      </c>
      <c r="N804" s="33">
        <v>5883.53</v>
      </c>
      <c r="O804" s="100">
        <f t="shared" si="45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44"/>
        <v>2259.4571999999998</v>
      </c>
      <c r="L805" s="156">
        <v>6182.19</v>
      </c>
      <c r="M805" s="147">
        <f t="shared" si="46"/>
        <v>2133.1059749999999</v>
      </c>
      <c r="N805" s="33">
        <v>0</v>
      </c>
      <c r="O805" s="100">
        <f t="shared" si="45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44"/>
        <v>1255.2540000000001</v>
      </c>
      <c r="L806" s="156">
        <v>624.88906874999918</v>
      </c>
      <c r="M806" s="147">
        <f t="shared" si="46"/>
        <v>1185.0588750000002</v>
      </c>
      <c r="N806" s="33">
        <v>0</v>
      </c>
      <c r="O806" s="100">
        <f t="shared" si="45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44"/>
        <v>2353.0487679999997</v>
      </c>
      <c r="L807" s="156">
        <v>6790.04</v>
      </c>
      <c r="M807" s="147">
        <f t="shared" si="46"/>
        <v>2221.463804</v>
      </c>
      <c r="N807" s="33">
        <v>4426.3</v>
      </c>
      <c r="O807" s="100">
        <f t="shared" si="45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44"/>
        <v>2117.7439520000003</v>
      </c>
      <c r="L808" s="156">
        <v>5304.9597134000023</v>
      </c>
      <c r="M808" s="147">
        <f t="shared" si="46"/>
        <v>1999.317481</v>
      </c>
      <c r="N808" s="33">
        <v>2541</v>
      </c>
      <c r="O808" s="100">
        <f t="shared" si="45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44"/>
        <v>2259.4571999999998</v>
      </c>
      <c r="L809" s="156">
        <v>6182.19</v>
      </c>
      <c r="M809" s="147">
        <f t="shared" si="46"/>
        <v>2133.1059749999999</v>
      </c>
      <c r="N809" s="33">
        <v>2858.63</v>
      </c>
      <c r="O809" s="100">
        <f t="shared" si="45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44"/>
        <v>551.76</v>
      </c>
      <c r="L810" s="156"/>
      <c r="M810" s="147">
        <f t="shared" si="46"/>
        <v>520.90499999999997</v>
      </c>
      <c r="N810" s="33">
        <v>0</v>
      </c>
      <c r="O810" s="100">
        <f t="shared" si="45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44"/>
        <v>551.76</v>
      </c>
      <c r="L811" s="156"/>
      <c r="M811" s="147">
        <f t="shared" si="46"/>
        <v>520.90499999999997</v>
      </c>
      <c r="N811" s="33">
        <v>3047.59</v>
      </c>
      <c r="O811" s="100">
        <f t="shared" si="45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44"/>
        <v>2117.7439520000003</v>
      </c>
      <c r="L812" s="156">
        <v>5304.9597134000023</v>
      </c>
      <c r="M812" s="147">
        <f t="shared" si="46"/>
        <v>1999.317481</v>
      </c>
      <c r="N812" s="33">
        <v>1000</v>
      </c>
      <c r="O812" s="100">
        <f t="shared" si="45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44"/>
        <v>551.76</v>
      </c>
      <c r="L813" s="156"/>
      <c r="M813" s="147">
        <f t="shared" si="46"/>
        <v>520.90499999999997</v>
      </c>
      <c r="N813" s="33">
        <v>0</v>
      </c>
      <c r="O813" s="100">
        <f t="shared" si="45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44"/>
        <v>551.76</v>
      </c>
      <c r="L814" s="156"/>
      <c r="M814" s="147">
        <f t="shared" si="46"/>
        <v>520.90499999999997</v>
      </c>
      <c r="N814" s="33">
        <v>0</v>
      </c>
      <c r="O814" s="100">
        <f t="shared" si="45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44"/>
        <v>1255.2540000000001</v>
      </c>
      <c r="L815" s="156">
        <v>398.02</v>
      </c>
      <c r="M815" s="147">
        <f t="shared" si="46"/>
        <v>1185.0588750000002</v>
      </c>
      <c r="N815" s="33">
        <v>1512.45</v>
      </c>
      <c r="O815" s="100">
        <f t="shared" si="45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44"/>
        <v>1255.2540000000001</v>
      </c>
      <c r="L816" s="156">
        <v>624.88906874999918</v>
      </c>
      <c r="M816" s="147">
        <f t="shared" si="46"/>
        <v>1185.0588750000002</v>
      </c>
      <c r="N816" s="33">
        <v>0</v>
      </c>
      <c r="O816" s="100">
        <f t="shared" si="45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44"/>
        <v>2353.0487679999997</v>
      </c>
      <c r="L817" s="156">
        <v>6790.04</v>
      </c>
      <c r="M817" s="147">
        <f t="shared" si="46"/>
        <v>2221.463804</v>
      </c>
      <c r="N817" s="33">
        <v>500</v>
      </c>
      <c r="O817" s="100">
        <f t="shared" si="45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44"/>
        <v>2259.4571999999998</v>
      </c>
      <c r="L818" s="156">
        <v>6182.19</v>
      </c>
      <c r="M818" s="147">
        <f t="shared" si="46"/>
        <v>2133.1059749999999</v>
      </c>
      <c r="N818" s="33">
        <v>0</v>
      </c>
      <c r="O818" s="100">
        <f t="shared" si="45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9">+J819/100*3.04</f>
        <v>2432</v>
      </c>
      <c r="L819" s="156">
        <v>7400.9375</v>
      </c>
      <c r="M819" s="147">
        <f t="shared" si="46"/>
        <v>2296</v>
      </c>
      <c r="N819" s="33">
        <v>4000</v>
      </c>
      <c r="O819" s="100">
        <f t="shared" ref="O819:O879" si="50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9"/>
        <v>2259.4571999999998</v>
      </c>
      <c r="L820" s="156">
        <v>6182.19</v>
      </c>
      <c r="M820" s="147">
        <f t="shared" si="46"/>
        <v>2133.1059749999999</v>
      </c>
      <c r="N820" s="33">
        <v>2858.63</v>
      </c>
      <c r="O820" s="100">
        <f t="shared" si="50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9"/>
        <v>2353.0487679999997</v>
      </c>
      <c r="L821" s="156">
        <v>6790.04</v>
      </c>
      <c r="M821" s="147">
        <f t="shared" si="46"/>
        <v>2221.463804</v>
      </c>
      <c r="N821" s="33">
        <v>2858.63</v>
      </c>
      <c r="O821" s="100">
        <f t="shared" si="50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9"/>
        <v>932.62427200000013</v>
      </c>
      <c r="L822" s="156"/>
      <c r="M822" s="147">
        <f t="shared" si="46"/>
        <v>880.47094100000015</v>
      </c>
      <c r="N822" s="33">
        <v>0</v>
      </c>
      <c r="O822" s="100">
        <f t="shared" si="50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9"/>
        <v>896.25158399999998</v>
      </c>
      <c r="L823" s="156">
        <v>0</v>
      </c>
      <c r="M823" s="147">
        <f t="shared" si="46"/>
        <v>846.13225199999999</v>
      </c>
      <c r="N823" s="33">
        <v>0</v>
      </c>
      <c r="O823" s="100">
        <f t="shared" si="50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9"/>
        <v>2259.4571999999998</v>
      </c>
      <c r="L824" s="156">
        <v>5879.69</v>
      </c>
      <c r="M824" s="147">
        <f t="shared" si="46"/>
        <v>2133.1059749999999</v>
      </c>
      <c r="N824" s="33">
        <v>4371.08</v>
      </c>
      <c r="O824" s="100">
        <f t="shared" si="50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9"/>
        <v>2259.4571999999998</v>
      </c>
      <c r="L825" s="156">
        <v>6182.19</v>
      </c>
      <c r="M825" s="147">
        <f t="shared" ref="M825:M888" si="51">+J825/100*2.87</f>
        <v>2133.1059749999999</v>
      </c>
      <c r="N825" s="33">
        <v>1250</v>
      </c>
      <c r="O825" s="100">
        <f t="shared" si="50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9"/>
        <v>896.25158399999998</v>
      </c>
      <c r="L826" s="156"/>
      <c r="M826" s="147">
        <f t="shared" si="51"/>
        <v>846.13225199999999</v>
      </c>
      <c r="N826" s="33">
        <v>17861.62</v>
      </c>
      <c r="O826" s="100">
        <f t="shared" si="50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9"/>
        <v>2259.4571999999998</v>
      </c>
      <c r="L827" s="156">
        <v>6182.19</v>
      </c>
      <c r="M827" s="147">
        <f t="shared" si="51"/>
        <v>2133.1059749999999</v>
      </c>
      <c r="N827" s="33">
        <v>0</v>
      </c>
      <c r="O827" s="100">
        <f t="shared" si="50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9"/>
        <v>1976.5602719999999</v>
      </c>
      <c r="L828" s="156">
        <v>4160.99</v>
      </c>
      <c r="M828" s="147">
        <f t="shared" si="51"/>
        <v>1866.028941</v>
      </c>
      <c r="N828" s="33">
        <v>1512.45</v>
      </c>
      <c r="O828" s="100">
        <f t="shared" si="50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9"/>
        <v>1976.5602719999999</v>
      </c>
      <c r="L829" s="156">
        <v>4160.99</v>
      </c>
      <c r="M829" s="147">
        <f t="shared" si="51"/>
        <v>1866.028941</v>
      </c>
      <c r="N829" s="33">
        <v>14949.85</v>
      </c>
      <c r="O829" s="100">
        <f t="shared" si="50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9"/>
        <v>896.25158399999998</v>
      </c>
      <c r="L830" s="156">
        <v>0</v>
      </c>
      <c r="M830" s="147">
        <f t="shared" si="51"/>
        <v>846.13225199999999</v>
      </c>
      <c r="N830" s="33">
        <v>0</v>
      </c>
      <c r="O830" s="100">
        <f t="shared" si="50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9"/>
        <v>2259.4571999999998</v>
      </c>
      <c r="L831" s="156">
        <v>6182.19</v>
      </c>
      <c r="M831" s="147">
        <f t="shared" si="51"/>
        <v>2133.1059749999999</v>
      </c>
      <c r="N831" s="33">
        <v>0</v>
      </c>
      <c r="O831" s="100">
        <f t="shared" si="50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9"/>
        <v>1976.5602719999999</v>
      </c>
      <c r="L832" s="156">
        <v>4431.0200000000004</v>
      </c>
      <c r="M832" s="147">
        <f t="shared" si="51"/>
        <v>1866.028941</v>
      </c>
      <c r="N832" s="33">
        <v>0</v>
      </c>
      <c r="O832" s="100">
        <f t="shared" si="50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9"/>
        <v>896.25158399999998</v>
      </c>
      <c r="L833" s="156"/>
      <c r="M833" s="147">
        <f t="shared" si="51"/>
        <v>846.13225199999999</v>
      </c>
      <c r="N833" s="33">
        <v>1512.45</v>
      </c>
      <c r="O833" s="100">
        <f t="shared" si="50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9"/>
        <v>2259.4571999999998</v>
      </c>
      <c r="L834" s="156">
        <v>6182.19</v>
      </c>
      <c r="M834" s="147">
        <f t="shared" si="51"/>
        <v>2133.1059749999999</v>
      </c>
      <c r="N834" s="33">
        <v>1250</v>
      </c>
      <c r="O834" s="100">
        <f t="shared" si="50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9"/>
        <v>1976.5602719999999</v>
      </c>
      <c r="L835" s="156">
        <v>3620.95</v>
      </c>
      <c r="M835" s="147">
        <f t="shared" si="51"/>
        <v>1866.028941</v>
      </c>
      <c r="N835" s="33">
        <v>5787.35</v>
      </c>
      <c r="O835" s="100">
        <f t="shared" si="50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9"/>
        <v>2259.4571999999998</v>
      </c>
      <c r="L836" s="156">
        <v>6182.19</v>
      </c>
      <c r="M836" s="147">
        <f t="shared" si="51"/>
        <v>2133.1059749999999</v>
      </c>
      <c r="N836" s="33">
        <v>11444.06</v>
      </c>
      <c r="O836" s="100">
        <f t="shared" si="50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9"/>
        <v>702.24</v>
      </c>
      <c r="L837" s="156"/>
      <c r="M837" s="147">
        <f t="shared" si="51"/>
        <v>662.97</v>
      </c>
      <c r="N837" s="33">
        <v>1965</v>
      </c>
      <c r="O837" s="100">
        <f t="shared" si="50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9"/>
        <v>2259.4571999999998</v>
      </c>
      <c r="L838" s="156">
        <v>6182.19</v>
      </c>
      <c r="M838" s="147">
        <f t="shared" si="51"/>
        <v>2133.1059749999999</v>
      </c>
      <c r="N838" s="33">
        <v>0</v>
      </c>
      <c r="O838" s="100">
        <f t="shared" si="50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9"/>
        <v>1976.5602719999999</v>
      </c>
      <c r="L839" s="156">
        <v>4431.0200000000004</v>
      </c>
      <c r="M839" s="147">
        <f t="shared" si="51"/>
        <v>1866.028941</v>
      </c>
      <c r="N839" s="33">
        <v>0</v>
      </c>
      <c r="O839" s="100">
        <f t="shared" si="50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9"/>
        <v>2259.4571999999998</v>
      </c>
      <c r="L840" s="156">
        <v>6182.19</v>
      </c>
      <c r="M840" s="147">
        <f t="shared" si="51"/>
        <v>2133.1059749999999</v>
      </c>
      <c r="N840" s="33">
        <v>0</v>
      </c>
      <c r="O840" s="100">
        <f t="shared" si="50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9"/>
        <v>2259.4571999999998</v>
      </c>
      <c r="L841" s="156">
        <v>6182.19</v>
      </c>
      <c r="M841" s="147">
        <f t="shared" si="51"/>
        <v>2133.1059749999999</v>
      </c>
      <c r="N841" s="33">
        <v>0</v>
      </c>
      <c r="O841" s="100">
        <f t="shared" si="50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9"/>
        <v>2259.4571999999998</v>
      </c>
      <c r="L842" s="156">
        <v>6182.19</v>
      </c>
      <c r="M842" s="147">
        <f t="shared" si="51"/>
        <v>2133.1059749999999</v>
      </c>
      <c r="N842" s="33">
        <v>2858.63</v>
      </c>
      <c r="O842" s="100">
        <f t="shared" si="50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9"/>
        <v>896.25158399999998</v>
      </c>
      <c r="L843" s="156">
        <v>0</v>
      </c>
      <c r="M843" s="147">
        <f t="shared" si="51"/>
        <v>846.13225199999999</v>
      </c>
      <c r="N843" s="33">
        <v>0</v>
      </c>
      <c r="O843" s="100">
        <f t="shared" si="50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9"/>
        <v>367.84000000000003</v>
      </c>
      <c r="L844" s="156"/>
      <c r="M844" s="147">
        <f t="shared" si="51"/>
        <v>347.27000000000004</v>
      </c>
      <c r="N844" s="33">
        <v>0</v>
      </c>
      <c r="O844" s="100">
        <f t="shared" si="50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9"/>
        <v>1976.5602719999999</v>
      </c>
      <c r="L845" s="156">
        <v>4431.0200000000004</v>
      </c>
      <c r="M845" s="147">
        <f t="shared" si="51"/>
        <v>1866.028941</v>
      </c>
      <c r="N845" s="33">
        <v>0</v>
      </c>
      <c r="O845" s="100">
        <f t="shared" si="50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9"/>
        <v>896.25158399999998</v>
      </c>
      <c r="L846" s="156">
        <v>0</v>
      </c>
      <c r="M846" s="147">
        <f t="shared" si="51"/>
        <v>846.13225199999999</v>
      </c>
      <c r="N846" s="33">
        <v>0</v>
      </c>
      <c r="O846" s="100">
        <f t="shared" si="50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9"/>
        <v>1976.5602719999999</v>
      </c>
      <c r="L847" s="156">
        <v>4431.0200000000004</v>
      </c>
      <c r="M847" s="147">
        <f t="shared" si="51"/>
        <v>1866.028941</v>
      </c>
      <c r="N847" s="33">
        <v>0</v>
      </c>
      <c r="O847" s="100">
        <f t="shared" si="50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9"/>
        <v>140.44800000000001</v>
      </c>
      <c r="L848" s="156">
        <v>0</v>
      </c>
      <c r="M848" s="147">
        <f t="shared" si="51"/>
        <v>132.59400000000002</v>
      </c>
      <c r="N848" s="148">
        <v>0</v>
      </c>
      <c r="O848" s="147">
        <f t="shared" si="50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9"/>
        <v>2117.7582400000001</v>
      </c>
      <c r="L849" s="156">
        <v>5305.05</v>
      </c>
      <c r="M849" s="147">
        <f t="shared" si="51"/>
        <v>1999.3309700000002</v>
      </c>
      <c r="N849" s="33">
        <v>9247.11</v>
      </c>
      <c r="O849" s="100">
        <f t="shared" si="50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9"/>
        <v>1976.5602719999999</v>
      </c>
      <c r="L850" s="156">
        <v>4431.0200000000004</v>
      </c>
      <c r="M850" s="147">
        <f t="shared" si="51"/>
        <v>1866.028941</v>
      </c>
      <c r="N850" s="33">
        <v>2025</v>
      </c>
      <c r="O850" s="100">
        <f t="shared" si="50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9"/>
        <v>896.25158399999998</v>
      </c>
      <c r="L851" s="156"/>
      <c r="M851" s="147">
        <f t="shared" si="51"/>
        <v>846.13225199999999</v>
      </c>
      <c r="N851" s="33">
        <v>1512.45</v>
      </c>
      <c r="O851" s="100">
        <f t="shared" si="50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9"/>
        <v>896.25158399999998</v>
      </c>
      <c r="L852" s="160"/>
      <c r="M852" s="147">
        <f t="shared" si="51"/>
        <v>846.13225199999999</v>
      </c>
      <c r="N852" s="108"/>
      <c r="O852" s="100">
        <f t="shared" si="50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9"/>
        <v>367.84000000000003</v>
      </c>
      <c r="L853" s="156"/>
      <c r="M853" s="147">
        <f t="shared" si="51"/>
        <v>347.27000000000004</v>
      </c>
      <c r="N853" s="33">
        <v>0</v>
      </c>
      <c r="O853" s="100">
        <f t="shared" si="50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9"/>
        <v>367.84000000000003</v>
      </c>
      <c r="L854" s="156"/>
      <c r="M854" s="147">
        <f t="shared" si="51"/>
        <v>347.27000000000004</v>
      </c>
      <c r="N854" s="33">
        <v>0</v>
      </c>
      <c r="O854" s="100">
        <f t="shared" si="50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9"/>
        <v>367.84000000000003</v>
      </c>
      <c r="L855" s="156"/>
      <c r="M855" s="147">
        <f t="shared" si="51"/>
        <v>347.27000000000004</v>
      </c>
      <c r="N855" s="33"/>
      <c r="O855" s="100">
        <f t="shared" si="50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9"/>
        <v>367.84000000000003</v>
      </c>
      <c r="L856" s="156"/>
      <c r="M856" s="147">
        <f t="shared" si="51"/>
        <v>347.27000000000004</v>
      </c>
      <c r="N856" s="33">
        <v>0</v>
      </c>
      <c r="O856" s="100">
        <f t="shared" si="50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9"/>
        <v>367.84000000000003</v>
      </c>
      <c r="L857" s="156"/>
      <c r="M857" s="147">
        <f t="shared" si="51"/>
        <v>347.27000000000004</v>
      </c>
      <c r="N857" s="33">
        <v>0</v>
      </c>
      <c r="O857" s="100">
        <f t="shared" si="50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9"/>
        <v>367.84000000000003</v>
      </c>
      <c r="L858" s="156"/>
      <c r="M858" s="147">
        <f t="shared" si="51"/>
        <v>347.27000000000004</v>
      </c>
      <c r="N858" s="33">
        <v>0</v>
      </c>
      <c r="O858" s="100">
        <f t="shared" si="50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9"/>
        <v>367.84000000000003</v>
      </c>
      <c r="L859" s="156"/>
      <c r="M859" s="147">
        <f t="shared" si="51"/>
        <v>347.27000000000004</v>
      </c>
      <c r="N859" s="33">
        <v>0</v>
      </c>
      <c r="O859" s="100">
        <f t="shared" si="50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9"/>
        <v>367.84000000000003</v>
      </c>
      <c r="L860" s="156"/>
      <c r="M860" s="147">
        <f t="shared" si="51"/>
        <v>347.27000000000004</v>
      </c>
      <c r="N860" s="33">
        <v>0</v>
      </c>
      <c r="O860" s="100">
        <f t="shared" si="50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9"/>
        <v>367.84000000000003</v>
      </c>
      <c r="L861" s="156"/>
      <c r="M861" s="147">
        <f t="shared" si="51"/>
        <v>347.27000000000004</v>
      </c>
      <c r="N861" s="33">
        <v>0</v>
      </c>
      <c r="O861" s="100">
        <f t="shared" si="50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9"/>
        <v>423.551648</v>
      </c>
      <c r="L862" s="156"/>
      <c r="M862" s="147">
        <f t="shared" si="51"/>
        <v>399.86619400000001</v>
      </c>
      <c r="N862" s="148"/>
      <c r="O862" s="147">
        <f t="shared" si="50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9"/>
        <v>1976.56088</v>
      </c>
      <c r="L863" s="156">
        <v>4431.03</v>
      </c>
      <c r="M863" s="147">
        <f t="shared" si="51"/>
        <v>1866.0295149999999</v>
      </c>
      <c r="N863" s="33">
        <v>27666.23</v>
      </c>
      <c r="O863" s="100">
        <f t="shared" si="50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9"/>
        <v>2259.4571999999998</v>
      </c>
      <c r="L864" s="156">
        <v>6182.19</v>
      </c>
      <c r="M864" s="147">
        <f t="shared" si="51"/>
        <v>2133.1059749999999</v>
      </c>
      <c r="N864" s="33">
        <v>57065.59</v>
      </c>
      <c r="O864" s="100">
        <f t="shared" si="50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9"/>
        <v>2259.4571999999998</v>
      </c>
      <c r="L865" s="156">
        <v>5879.69</v>
      </c>
      <c r="M865" s="147">
        <f t="shared" si="51"/>
        <v>2133.1059749999999</v>
      </c>
      <c r="N865" s="33">
        <v>4512.45</v>
      </c>
      <c r="O865" s="100">
        <f t="shared" si="50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9"/>
        <v>2259.4571999999998</v>
      </c>
      <c r="L866" s="156">
        <v>6182.19</v>
      </c>
      <c r="M866" s="147">
        <f t="shared" si="51"/>
        <v>2133.1059749999999</v>
      </c>
      <c r="N866" s="33">
        <v>2858.63</v>
      </c>
      <c r="O866" s="100">
        <f t="shared" si="50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9"/>
        <v>2259.4571999999998</v>
      </c>
      <c r="L867" s="156">
        <v>6182.19</v>
      </c>
      <c r="M867" s="147">
        <f t="shared" si="51"/>
        <v>2133.1059749999999</v>
      </c>
      <c r="N867" s="33">
        <v>1250</v>
      </c>
      <c r="O867" s="100">
        <f t="shared" si="50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9"/>
        <v>2259.4571999999998</v>
      </c>
      <c r="L868" s="156">
        <v>6182.19</v>
      </c>
      <c r="M868" s="147">
        <f t="shared" si="51"/>
        <v>2133.1059749999999</v>
      </c>
      <c r="N868" s="33">
        <v>4170</v>
      </c>
      <c r="O868" s="100">
        <f t="shared" si="50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9"/>
        <v>2259.4571999999998</v>
      </c>
      <c r="L869" s="156">
        <v>6182.19</v>
      </c>
      <c r="M869" s="147">
        <f t="shared" si="51"/>
        <v>2133.1059749999999</v>
      </c>
      <c r="N869" s="33">
        <v>0</v>
      </c>
      <c r="O869" s="100">
        <f t="shared" si="50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9"/>
        <v>2259.4571999999998</v>
      </c>
      <c r="L870" s="156">
        <v>6182.19</v>
      </c>
      <c r="M870" s="147">
        <f t="shared" si="51"/>
        <v>2133.1059749999999</v>
      </c>
      <c r="N870" s="33">
        <v>4108.63</v>
      </c>
      <c r="O870" s="100">
        <f t="shared" si="50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9"/>
        <v>2259.4571999999998</v>
      </c>
      <c r="L871" s="156">
        <v>6182.19</v>
      </c>
      <c r="M871" s="147">
        <f t="shared" si="51"/>
        <v>2133.1059749999999</v>
      </c>
      <c r="N871" s="33">
        <v>9053.0299999999988</v>
      </c>
      <c r="O871" s="100">
        <f t="shared" si="50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9"/>
        <v>1976.5602719999999</v>
      </c>
      <c r="L872" s="156">
        <v>4160.99</v>
      </c>
      <c r="M872" s="147">
        <f t="shared" si="51"/>
        <v>1866.028941</v>
      </c>
      <c r="N872" s="33">
        <v>1512.45</v>
      </c>
      <c r="O872" s="100">
        <f t="shared" si="50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9"/>
        <v>2584</v>
      </c>
      <c r="L873" s="156">
        <v>8239.5300000000007</v>
      </c>
      <c r="M873" s="147">
        <f t="shared" si="51"/>
        <v>2439.5</v>
      </c>
      <c r="N873" s="33">
        <v>8322.4500000000007</v>
      </c>
      <c r="O873" s="100">
        <f t="shared" si="50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9"/>
        <v>2259.4571999999998</v>
      </c>
      <c r="L874" s="156">
        <v>6182.19</v>
      </c>
      <c r="M874" s="147">
        <f t="shared" si="51"/>
        <v>2133.1059749999999</v>
      </c>
      <c r="N874" s="33">
        <v>4108.63</v>
      </c>
      <c r="O874" s="100">
        <f t="shared" si="50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9"/>
        <v>2259.4571999999998</v>
      </c>
      <c r="L875" s="156">
        <v>6182.19</v>
      </c>
      <c r="M875" s="147">
        <f t="shared" si="51"/>
        <v>2133.1059749999999</v>
      </c>
      <c r="N875" s="33">
        <v>0</v>
      </c>
      <c r="O875" s="100">
        <f t="shared" si="50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9"/>
        <v>2259.4571999999998</v>
      </c>
      <c r="L876" s="156">
        <v>6182.19</v>
      </c>
      <c r="M876" s="147">
        <f t="shared" si="51"/>
        <v>2133.1059749999999</v>
      </c>
      <c r="N876" s="33">
        <v>0</v>
      </c>
      <c r="O876" s="100">
        <f t="shared" si="50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9"/>
        <v>2259.4571999999998</v>
      </c>
      <c r="L877" s="156">
        <v>6182.19</v>
      </c>
      <c r="M877" s="147">
        <f t="shared" si="51"/>
        <v>2133.1059749999999</v>
      </c>
      <c r="N877" s="33">
        <v>0</v>
      </c>
      <c r="O877" s="100">
        <f t="shared" si="50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9"/>
        <v>702.24</v>
      </c>
      <c r="L878" s="156"/>
      <c r="M878" s="147">
        <f t="shared" si="51"/>
        <v>662.97</v>
      </c>
      <c r="N878" s="33">
        <v>0</v>
      </c>
      <c r="O878" s="100">
        <f t="shared" si="50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9"/>
        <v>2259.4571999999998</v>
      </c>
      <c r="L879" s="156">
        <v>6182.19</v>
      </c>
      <c r="M879" s="147">
        <f t="shared" si="51"/>
        <v>2133.1059749999999</v>
      </c>
      <c r="N879" s="33">
        <v>0</v>
      </c>
      <c r="O879" s="100">
        <f t="shared" si="50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52">+J880/100*3.04</f>
        <v>1976.5602719999999</v>
      </c>
      <c r="L880" s="156">
        <v>4160.99</v>
      </c>
      <c r="M880" s="147">
        <f t="shared" si="51"/>
        <v>1866.028941</v>
      </c>
      <c r="N880" s="33">
        <v>11537.45</v>
      </c>
      <c r="O880" s="100">
        <f t="shared" ref="O880:O941" si="53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52"/>
        <v>1976.5602719999999</v>
      </c>
      <c r="L881" s="156">
        <v>4431.0200000000004</v>
      </c>
      <c r="M881" s="147">
        <f t="shared" si="51"/>
        <v>1866.028941</v>
      </c>
      <c r="N881" s="33">
        <v>2223.38</v>
      </c>
      <c r="O881" s="100">
        <f t="shared" si="53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52"/>
        <v>2259.4571999999998</v>
      </c>
      <c r="L882" s="156">
        <v>6182.19</v>
      </c>
      <c r="M882" s="147">
        <f t="shared" si="51"/>
        <v>2133.1059749999999</v>
      </c>
      <c r="N882" s="33">
        <v>0</v>
      </c>
      <c r="O882" s="100">
        <f t="shared" si="53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52"/>
        <v>2259.4571999999998</v>
      </c>
      <c r="L883" s="156">
        <v>0</v>
      </c>
      <c r="M883" s="147">
        <f t="shared" si="51"/>
        <v>2133.1059749999999</v>
      </c>
      <c r="N883" s="33">
        <v>2858.63</v>
      </c>
      <c r="O883" s="100">
        <f t="shared" si="53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52"/>
        <v>2259.4571999999998</v>
      </c>
      <c r="L884" s="156">
        <v>6182.19</v>
      </c>
      <c r="M884" s="147">
        <f t="shared" si="51"/>
        <v>2133.1059749999999</v>
      </c>
      <c r="N884" s="33">
        <v>0</v>
      </c>
      <c r="O884" s="100">
        <f t="shared" si="53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52"/>
        <v>2259.4571999999998</v>
      </c>
      <c r="L885" s="156">
        <v>6182.19</v>
      </c>
      <c r="M885" s="147">
        <f t="shared" si="51"/>
        <v>2133.1059749999999</v>
      </c>
      <c r="N885" s="33">
        <v>0</v>
      </c>
      <c r="O885" s="100">
        <f t="shared" si="53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52"/>
        <v>1976.5602719999999</v>
      </c>
      <c r="L886" s="156">
        <v>4431.0200000000004</v>
      </c>
      <c r="M886" s="147">
        <f t="shared" si="51"/>
        <v>1866.028941</v>
      </c>
      <c r="N886" s="33">
        <v>0</v>
      </c>
      <c r="O886" s="100">
        <f t="shared" si="53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52"/>
        <v>2259.4571999999998</v>
      </c>
      <c r="L887" s="161">
        <v>6182.18</v>
      </c>
      <c r="M887" s="147">
        <f t="shared" si="51"/>
        <v>2133.1059749999999</v>
      </c>
      <c r="N887" s="33">
        <v>47863.839999999997</v>
      </c>
      <c r="O887" s="100">
        <f t="shared" si="53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52"/>
        <v>2117.7582400000001</v>
      </c>
      <c r="L888" s="156">
        <v>5305.05</v>
      </c>
      <c r="M888" s="147">
        <f t="shared" si="51"/>
        <v>1999.3309700000002</v>
      </c>
      <c r="N888" s="33"/>
      <c r="O888" s="100">
        <f t="shared" si="53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52"/>
        <v>1976.5602719999999</v>
      </c>
      <c r="L889" s="156">
        <v>3826.04</v>
      </c>
      <c r="M889" s="147">
        <f t="shared" ref="M889:M951" si="54">+J889/100*2.87</f>
        <v>1866.028941</v>
      </c>
      <c r="N889" s="33">
        <v>8049.9</v>
      </c>
      <c r="O889" s="100">
        <f t="shared" si="53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52"/>
        <v>702.24</v>
      </c>
      <c r="L890" s="156"/>
      <c r="M890" s="147">
        <f t="shared" si="54"/>
        <v>662.97</v>
      </c>
      <c r="N890" s="33">
        <v>325</v>
      </c>
      <c r="O890" s="100">
        <f t="shared" si="53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52"/>
        <v>1824</v>
      </c>
      <c r="L891" s="156">
        <v>3486.66</v>
      </c>
      <c r="M891" s="147">
        <f t="shared" si="54"/>
        <v>1722</v>
      </c>
      <c r="N891" s="33">
        <v>9661.16</v>
      </c>
      <c r="O891" s="100">
        <f t="shared" si="53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52"/>
        <v>2888</v>
      </c>
      <c r="L892" s="162">
        <v>10929.3125</v>
      </c>
      <c r="M892" s="147">
        <f t="shared" si="54"/>
        <v>2726.5</v>
      </c>
      <c r="N892" s="81">
        <v>0</v>
      </c>
      <c r="O892" s="100">
        <f t="shared" si="53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52"/>
        <v>702.24</v>
      </c>
      <c r="L893" s="156"/>
      <c r="M893" s="147">
        <f t="shared" si="54"/>
        <v>662.97</v>
      </c>
      <c r="N893" s="33">
        <v>650</v>
      </c>
      <c r="O893" s="100">
        <f t="shared" si="53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52"/>
        <v>2006.4</v>
      </c>
      <c r="L894" s="156">
        <v>4615.7299999999996</v>
      </c>
      <c r="M894" s="147">
        <f t="shared" si="54"/>
        <v>1894.2</v>
      </c>
      <c r="N894" s="33">
        <v>0</v>
      </c>
      <c r="O894" s="100">
        <f t="shared" si="53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52"/>
        <v>702.24</v>
      </c>
      <c r="L895" s="156"/>
      <c r="M895" s="147">
        <f t="shared" si="54"/>
        <v>662.97</v>
      </c>
      <c r="N895" s="33">
        <v>650</v>
      </c>
      <c r="O895" s="100">
        <f t="shared" si="53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52"/>
        <v>1003.2</v>
      </c>
      <c r="L896" s="156"/>
      <c r="M896" s="147">
        <f t="shared" si="54"/>
        <v>947.1</v>
      </c>
      <c r="N896" s="33">
        <v>2697.45</v>
      </c>
      <c r="O896" s="100">
        <f t="shared" si="53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52"/>
        <v>1003.2</v>
      </c>
      <c r="L897" s="156"/>
      <c r="M897" s="147">
        <f t="shared" si="54"/>
        <v>947.1</v>
      </c>
      <c r="N897" s="33"/>
      <c r="O897" s="100">
        <f t="shared" si="53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52"/>
        <v>702.24</v>
      </c>
      <c r="L898" s="156"/>
      <c r="M898" s="147">
        <f t="shared" si="54"/>
        <v>662.97</v>
      </c>
      <c r="N898" s="33">
        <v>0</v>
      </c>
      <c r="O898" s="100">
        <f t="shared" si="53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52"/>
        <v>1003.2</v>
      </c>
      <c r="L899" s="156">
        <v>0</v>
      </c>
      <c r="M899" s="147">
        <f t="shared" si="54"/>
        <v>947.1</v>
      </c>
      <c r="N899" s="33">
        <v>0</v>
      </c>
      <c r="O899" s="100">
        <f t="shared" si="53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52"/>
        <v>1003.2</v>
      </c>
      <c r="L900" s="156"/>
      <c r="M900" s="147">
        <f t="shared" si="54"/>
        <v>947.1</v>
      </c>
      <c r="N900" s="33">
        <v>0</v>
      </c>
      <c r="O900" s="100">
        <f t="shared" si="53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52"/>
        <v>2432</v>
      </c>
      <c r="L901" s="156">
        <v>7400.9375</v>
      </c>
      <c r="M901" s="147">
        <f t="shared" si="54"/>
        <v>2296</v>
      </c>
      <c r="N901" s="33">
        <v>0</v>
      </c>
      <c r="O901" s="100">
        <f t="shared" si="53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52"/>
        <v>1976.5602719999999</v>
      </c>
      <c r="L902" s="156">
        <v>4431.0200000000004</v>
      </c>
      <c r="M902" s="147">
        <f t="shared" si="54"/>
        <v>1866.028941</v>
      </c>
      <c r="N902" s="33">
        <v>23150.05</v>
      </c>
      <c r="O902" s="100">
        <f t="shared" si="53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52"/>
        <v>2117.7582400000001</v>
      </c>
      <c r="L903" s="156">
        <v>5305.05</v>
      </c>
      <c r="M903" s="147">
        <f t="shared" si="54"/>
        <v>1999.3309700000002</v>
      </c>
      <c r="N903" s="33">
        <v>15613.65</v>
      </c>
      <c r="O903" s="100">
        <f t="shared" si="53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52"/>
        <v>1976.5602719999999</v>
      </c>
      <c r="L904" s="156">
        <v>3890.97</v>
      </c>
      <c r="M904" s="147">
        <f t="shared" si="54"/>
        <v>1866.028941</v>
      </c>
      <c r="N904" s="33">
        <v>8349.99</v>
      </c>
      <c r="O904" s="100">
        <f t="shared" si="53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52"/>
        <v>702.24</v>
      </c>
      <c r="L905" s="156"/>
      <c r="M905" s="147">
        <f t="shared" si="54"/>
        <v>662.97</v>
      </c>
      <c r="N905" s="33">
        <v>0</v>
      </c>
      <c r="O905" s="100">
        <f t="shared" si="53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52"/>
        <v>551.76</v>
      </c>
      <c r="L906" s="156"/>
      <c r="M906" s="147">
        <f t="shared" si="54"/>
        <v>520.90499999999997</v>
      </c>
      <c r="N906" s="33">
        <v>0</v>
      </c>
      <c r="O906" s="100">
        <f t="shared" si="53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52"/>
        <v>551.76</v>
      </c>
      <c r="L907" s="156"/>
      <c r="M907" s="147">
        <f t="shared" si="54"/>
        <v>520.90499999999997</v>
      </c>
      <c r="N907" s="33">
        <v>0</v>
      </c>
      <c r="O907" s="100">
        <f t="shared" si="53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52"/>
        <v>1003.2</v>
      </c>
      <c r="L908" s="156">
        <v>0</v>
      </c>
      <c r="M908" s="147">
        <f t="shared" si="54"/>
        <v>947.1</v>
      </c>
      <c r="N908" s="33">
        <v>0</v>
      </c>
      <c r="O908" s="100">
        <f t="shared" si="53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52"/>
        <v>551.76</v>
      </c>
      <c r="L909" s="156"/>
      <c r="M909" s="147">
        <f t="shared" si="54"/>
        <v>520.90499999999997</v>
      </c>
      <c r="N909" s="33">
        <v>0</v>
      </c>
      <c r="O909" s="100">
        <f t="shared" si="53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52"/>
        <v>702.24</v>
      </c>
      <c r="L910" s="156"/>
      <c r="M910" s="147">
        <f t="shared" si="54"/>
        <v>662.97</v>
      </c>
      <c r="N910" s="33">
        <v>325</v>
      </c>
      <c r="O910" s="100">
        <f t="shared" si="53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52"/>
        <v>551.76</v>
      </c>
      <c r="L911" s="156"/>
      <c r="M911" s="147">
        <f t="shared" si="54"/>
        <v>520.90499999999997</v>
      </c>
      <c r="N911" s="33">
        <v>0</v>
      </c>
      <c r="O911" s="100">
        <f t="shared" si="53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52"/>
        <v>551.76</v>
      </c>
      <c r="L912" s="156"/>
      <c r="M912" s="147">
        <f t="shared" si="54"/>
        <v>520.90499999999997</v>
      </c>
      <c r="N912" s="33">
        <v>3024.9</v>
      </c>
      <c r="O912" s="100">
        <f t="shared" si="53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52"/>
        <v>551.76</v>
      </c>
      <c r="L913" s="156"/>
      <c r="M913" s="147">
        <f t="shared" si="54"/>
        <v>520.90499999999997</v>
      </c>
      <c r="N913" s="33">
        <v>0</v>
      </c>
      <c r="O913" s="100">
        <f t="shared" si="53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52"/>
        <v>551.76</v>
      </c>
      <c r="L914" s="156"/>
      <c r="M914" s="147">
        <f t="shared" si="54"/>
        <v>520.90499999999997</v>
      </c>
      <c r="N914" s="33">
        <v>3024.9</v>
      </c>
      <c r="O914" s="100">
        <f t="shared" si="53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52"/>
        <v>1216</v>
      </c>
      <c r="L915" s="156">
        <v>442.65</v>
      </c>
      <c r="M915" s="147">
        <f t="shared" si="54"/>
        <v>1148</v>
      </c>
      <c r="N915" s="33">
        <v>0</v>
      </c>
      <c r="O915" s="100">
        <f t="shared" si="53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52"/>
        <v>551.76</v>
      </c>
      <c r="L916" s="156">
        <v>0</v>
      </c>
      <c r="M916" s="147">
        <f t="shared" si="54"/>
        <v>520.90499999999997</v>
      </c>
      <c r="N916" s="33">
        <v>0</v>
      </c>
      <c r="O916" s="100">
        <f t="shared" si="53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52"/>
        <v>551.76</v>
      </c>
      <c r="L917" s="156"/>
      <c r="M917" s="147">
        <f t="shared" si="54"/>
        <v>520.90499999999997</v>
      </c>
      <c r="N917" s="33">
        <v>1025</v>
      </c>
      <c r="O917" s="100">
        <f t="shared" si="53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52"/>
        <v>1504.8</v>
      </c>
      <c r="L918" s="156">
        <v>1783.431</v>
      </c>
      <c r="M918" s="147">
        <f t="shared" si="54"/>
        <v>1420.65</v>
      </c>
      <c r="N918" s="33">
        <v>0</v>
      </c>
      <c r="O918" s="100">
        <f t="shared" si="53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52"/>
        <v>1672</v>
      </c>
      <c r="L919" s="156">
        <v>2559.67</v>
      </c>
      <c r="M919" s="147">
        <f t="shared" si="54"/>
        <v>1578.5</v>
      </c>
      <c r="N919" s="33">
        <v>0</v>
      </c>
      <c r="O919" s="100">
        <f t="shared" si="53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52"/>
        <v>836</v>
      </c>
      <c r="L920" s="156">
        <v>0</v>
      </c>
      <c r="M920" s="147">
        <f t="shared" si="54"/>
        <v>789.25</v>
      </c>
      <c r="N920" s="33">
        <v>0</v>
      </c>
      <c r="O920" s="100">
        <f t="shared" si="53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52"/>
        <v>551.76</v>
      </c>
      <c r="L921" s="156">
        <v>0</v>
      </c>
      <c r="M921" s="147">
        <f t="shared" si="54"/>
        <v>520.90499999999997</v>
      </c>
      <c r="N921" s="33">
        <v>0</v>
      </c>
      <c r="O921" s="100">
        <f t="shared" si="53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52"/>
        <v>957.6</v>
      </c>
      <c r="L922" s="163"/>
      <c r="M922" s="147">
        <f t="shared" si="54"/>
        <v>904.05000000000007</v>
      </c>
      <c r="N922" s="81">
        <v>0</v>
      </c>
      <c r="O922" s="100">
        <f t="shared" si="53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52"/>
        <v>877.8</v>
      </c>
      <c r="L923" s="156"/>
      <c r="M923" s="147">
        <f t="shared" si="54"/>
        <v>828.71249999999998</v>
      </c>
      <c r="N923" s="33">
        <v>0</v>
      </c>
      <c r="O923" s="100">
        <f t="shared" si="53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52"/>
        <v>551.76</v>
      </c>
      <c r="L924" s="156">
        <v>0</v>
      </c>
      <c r="M924" s="147">
        <f t="shared" si="54"/>
        <v>520.90499999999997</v>
      </c>
      <c r="N924" s="33">
        <v>0</v>
      </c>
      <c r="O924" s="100">
        <f t="shared" si="53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54"/>
        <v>1420.65</v>
      </c>
      <c r="N925" s="33">
        <v>325</v>
      </c>
      <c r="O925" s="100">
        <f t="shared" si="53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52"/>
        <v>1003.2</v>
      </c>
      <c r="L926" s="156"/>
      <c r="M926" s="147">
        <f t="shared" si="54"/>
        <v>947.1</v>
      </c>
      <c r="N926" s="33">
        <v>0</v>
      </c>
      <c r="O926" s="100">
        <f t="shared" si="53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52"/>
        <v>367.84000000000003</v>
      </c>
      <c r="L927" s="156"/>
      <c r="M927" s="147">
        <f t="shared" si="54"/>
        <v>347.27000000000004</v>
      </c>
      <c r="N927" s="33">
        <v>1512.45</v>
      </c>
      <c r="O927" s="100">
        <f t="shared" si="53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52"/>
        <v>625.32799999999997</v>
      </c>
      <c r="L928" s="156"/>
      <c r="M928" s="147">
        <f t="shared" si="54"/>
        <v>590.35900000000004</v>
      </c>
      <c r="N928" s="33">
        <v>0</v>
      </c>
      <c r="O928" s="100">
        <f t="shared" si="53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52"/>
        <v>478.19200000000006</v>
      </c>
      <c r="L929" s="156"/>
      <c r="M929" s="147">
        <f t="shared" si="54"/>
        <v>451.45100000000002</v>
      </c>
      <c r="N929" s="33">
        <v>1512.45</v>
      </c>
      <c r="O929" s="100">
        <f t="shared" si="53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52"/>
        <v>478.19200000000006</v>
      </c>
      <c r="L930" s="156"/>
      <c r="M930" s="147">
        <f t="shared" si="54"/>
        <v>451.45100000000002</v>
      </c>
      <c r="N930" s="33">
        <v>0</v>
      </c>
      <c r="O930" s="100">
        <f t="shared" si="53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52"/>
        <v>478.19200000000006</v>
      </c>
      <c r="L931" s="156"/>
      <c r="M931" s="147">
        <f t="shared" si="54"/>
        <v>451.45100000000002</v>
      </c>
      <c r="N931" s="33">
        <v>3053</v>
      </c>
      <c r="O931" s="100">
        <f t="shared" si="53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52"/>
        <v>551.76</v>
      </c>
      <c r="L932" s="156"/>
      <c r="M932" s="147">
        <f t="shared" si="54"/>
        <v>520.90499999999997</v>
      </c>
      <c r="N932" s="33">
        <v>0</v>
      </c>
      <c r="O932" s="100">
        <f t="shared" si="53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52"/>
        <v>367.84000000000003</v>
      </c>
      <c r="L933" s="156"/>
      <c r="M933" s="147">
        <f t="shared" si="54"/>
        <v>347.27000000000004</v>
      </c>
      <c r="N933" s="33">
        <v>0</v>
      </c>
      <c r="O933" s="100">
        <f t="shared" si="53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52"/>
        <v>478.19200000000006</v>
      </c>
      <c r="L934" s="156"/>
      <c r="M934" s="147">
        <f t="shared" si="54"/>
        <v>451.45100000000002</v>
      </c>
      <c r="N934" s="33">
        <v>700</v>
      </c>
      <c r="O934" s="100">
        <f t="shared" si="53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52"/>
        <v>625.32799999999997</v>
      </c>
      <c r="L935" s="156"/>
      <c r="M935" s="147">
        <f t="shared" si="54"/>
        <v>590.35900000000004</v>
      </c>
      <c r="N935" s="33">
        <v>0</v>
      </c>
      <c r="O935" s="100">
        <f t="shared" si="53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52"/>
        <v>478.19200000000006</v>
      </c>
      <c r="L936" s="156"/>
      <c r="M936" s="147">
        <f t="shared" si="54"/>
        <v>451.45100000000002</v>
      </c>
      <c r="N936" s="33">
        <v>0</v>
      </c>
      <c r="O936" s="100">
        <f t="shared" si="53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52"/>
        <v>367.84000000000003</v>
      </c>
      <c r="L937" s="156">
        <v>0</v>
      </c>
      <c r="M937" s="147">
        <f t="shared" si="54"/>
        <v>347.27000000000004</v>
      </c>
      <c r="N937" s="33">
        <v>0</v>
      </c>
      <c r="O937" s="100">
        <f t="shared" si="53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52"/>
        <v>367.84000000000003</v>
      </c>
      <c r="L938" s="156"/>
      <c r="M938" s="147">
        <f t="shared" si="54"/>
        <v>347.27000000000004</v>
      </c>
      <c r="N938" s="33">
        <v>655</v>
      </c>
      <c r="O938" s="100">
        <f t="shared" si="53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52"/>
        <v>367.84000000000003</v>
      </c>
      <c r="L939" s="156"/>
      <c r="M939" s="147">
        <f t="shared" si="54"/>
        <v>347.27000000000004</v>
      </c>
      <c r="N939" s="33">
        <v>0</v>
      </c>
      <c r="O939" s="100">
        <f t="shared" si="53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52"/>
        <v>478.19200000000006</v>
      </c>
      <c r="L940" s="156">
        <v>0</v>
      </c>
      <c r="M940" s="147">
        <f t="shared" si="54"/>
        <v>451.45100000000002</v>
      </c>
      <c r="N940" s="79">
        <v>2620</v>
      </c>
      <c r="O940" s="100">
        <f t="shared" si="53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52"/>
        <v>478.19200000000006</v>
      </c>
      <c r="L941" s="156"/>
      <c r="M941" s="147">
        <f t="shared" si="54"/>
        <v>451.45100000000002</v>
      </c>
      <c r="N941" s="33">
        <v>0</v>
      </c>
      <c r="O941" s="100">
        <f t="shared" si="53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55">+J942/100*3.04</f>
        <v>367.84000000000003</v>
      </c>
      <c r="L942" s="156"/>
      <c r="M942" s="147">
        <f t="shared" si="54"/>
        <v>347.27000000000004</v>
      </c>
      <c r="N942" s="33">
        <v>1350</v>
      </c>
      <c r="O942" s="100">
        <f t="shared" ref="O942:O1003" si="56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55"/>
        <v>478.19200000000006</v>
      </c>
      <c r="L943" s="156"/>
      <c r="M943" s="147">
        <f t="shared" si="54"/>
        <v>451.45100000000002</v>
      </c>
      <c r="N943" s="79"/>
      <c r="O943" s="100">
        <f t="shared" si="56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55"/>
        <v>367.84000000000003</v>
      </c>
      <c r="L944" s="156"/>
      <c r="M944" s="147">
        <f t="shared" si="54"/>
        <v>347.27000000000004</v>
      </c>
      <c r="N944" s="33">
        <v>0</v>
      </c>
      <c r="O944" s="100">
        <f t="shared" si="56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55"/>
        <v>367.84000000000003</v>
      </c>
      <c r="L945" s="156"/>
      <c r="M945" s="147">
        <f t="shared" si="54"/>
        <v>347.27000000000004</v>
      </c>
      <c r="N945" s="33">
        <v>0</v>
      </c>
      <c r="O945" s="100">
        <f t="shared" si="56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55"/>
        <v>367.84000000000003</v>
      </c>
      <c r="L946" s="156"/>
      <c r="M946" s="147">
        <f t="shared" si="54"/>
        <v>347.27000000000004</v>
      </c>
      <c r="N946" s="33">
        <v>0</v>
      </c>
      <c r="O946" s="100">
        <f t="shared" si="56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55"/>
        <v>367.84000000000003</v>
      </c>
      <c r="L947" s="160"/>
      <c r="M947" s="147">
        <f t="shared" si="54"/>
        <v>347.27000000000004</v>
      </c>
      <c r="N947" s="108"/>
      <c r="O947" s="100">
        <f t="shared" si="56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55"/>
        <v>367.84000000000003</v>
      </c>
      <c r="L948" s="156"/>
      <c r="M948" s="147">
        <f t="shared" si="54"/>
        <v>347.27000000000004</v>
      </c>
      <c r="N948" s="33">
        <v>0</v>
      </c>
      <c r="O948" s="100">
        <f t="shared" si="56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55"/>
        <v>551.76</v>
      </c>
      <c r="L949" s="156"/>
      <c r="M949" s="147">
        <f t="shared" si="54"/>
        <v>520.90499999999997</v>
      </c>
      <c r="N949" s="33">
        <v>875</v>
      </c>
      <c r="O949" s="100">
        <f t="shared" si="56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55"/>
        <v>702.24</v>
      </c>
      <c r="L950" s="156"/>
      <c r="M950" s="147">
        <f t="shared" si="54"/>
        <v>662.97</v>
      </c>
      <c r="N950" s="33">
        <v>650</v>
      </c>
      <c r="O950" s="100">
        <f t="shared" si="56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55"/>
        <v>551.76</v>
      </c>
      <c r="L951" s="156"/>
      <c r="M951" s="147">
        <f t="shared" si="54"/>
        <v>520.90499999999997</v>
      </c>
      <c r="N951" s="33">
        <v>1512.45</v>
      </c>
      <c r="O951" s="100">
        <f t="shared" si="56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55"/>
        <v>367.84000000000003</v>
      </c>
      <c r="L952" s="156"/>
      <c r="M952" s="147">
        <f t="shared" ref="M952:M1013" si="57">+J952/100*2.87</f>
        <v>347.27000000000004</v>
      </c>
      <c r="N952" s="33">
        <v>0</v>
      </c>
      <c r="O952" s="100">
        <f t="shared" si="56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55"/>
        <v>1003.2</v>
      </c>
      <c r="L953" s="156">
        <v>0</v>
      </c>
      <c r="M953" s="147">
        <f t="shared" si="57"/>
        <v>947.1</v>
      </c>
      <c r="N953" s="33">
        <v>0</v>
      </c>
      <c r="O953" s="100">
        <f t="shared" si="56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55"/>
        <v>702.24</v>
      </c>
      <c r="L954" s="156"/>
      <c r="M954" s="147">
        <f t="shared" si="57"/>
        <v>662.97</v>
      </c>
      <c r="N954" s="33">
        <v>0</v>
      </c>
      <c r="O954" s="100">
        <f t="shared" si="56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55"/>
        <v>702.24</v>
      </c>
      <c r="L955" s="156"/>
      <c r="M955" s="147">
        <f t="shared" si="57"/>
        <v>662.97</v>
      </c>
      <c r="N955" s="33">
        <v>2162.4499999999998</v>
      </c>
      <c r="O955" s="100">
        <f t="shared" si="56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55"/>
        <v>551.76</v>
      </c>
      <c r="L956" s="156"/>
      <c r="M956" s="147">
        <f t="shared" si="57"/>
        <v>520.90499999999997</v>
      </c>
      <c r="N956" s="33">
        <v>2850</v>
      </c>
      <c r="O956" s="100">
        <f t="shared" si="56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55"/>
        <v>702.24</v>
      </c>
      <c r="L957" s="156">
        <v>0</v>
      </c>
      <c r="M957" s="147">
        <f t="shared" si="57"/>
        <v>662.97</v>
      </c>
      <c r="N957" s="33">
        <v>1300</v>
      </c>
      <c r="O957" s="100">
        <f t="shared" si="56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55"/>
        <v>367.84000000000003</v>
      </c>
      <c r="L958" s="156"/>
      <c r="M958" s="147">
        <f t="shared" si="57"/>
        <v>347.27000000000004</v>
      </c>
      <c r="N958" s="33">
        <v>0</v>
      </c>
      <c r="O958" s="100">
        <f t="shared" si="56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55"/>
        <v>367.84000000000003</v>
      </c>
      <c r="L959" s="156"/>
      <c r="M959" s="147">
        <f t="shared" si="57"/>
        <v>347.27000000000004</v>
      </c>
      <c r="N959" s="33"/>
      <c r="O959" s="100">
        <f t="shared" si="56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55"/>
        <v>478.19200000000006</v>
      </c>
      <c r="L960" s="54"/>
      <c r="M960" s="147">
        <f t="shared" si="57"/>
        <v>451.45100000000002</v>
      </c>
      <c r="N960" s="31"/>
      <c r="O960" s="100">
        <f t="shared" si="56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55"/>
        <v>478.19200000000006</v>
      </c>
      <c r="L961" s="54"/>
      <c r="M961" s="147">
        <f t="shared" si="57"/>
        <v>451.45100000000002</v>
      </c>
      <c r="N961" s="31"/>
      <c r="O961" s="100">
        <f t="shared" si="56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55"/>
        <v>478.19200000000006</v>
      </c>
      <c r="L962" s="156"/>
      <c r="M962" s="147">
        <f t="shared" si="57"/>
        <v>451.45100000000002</v>
      </c>
      <c r="N962" s="79"/>
      <c r="O962" s="100">
        <f t="shared" si="56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55"/>
        <v>367.84000000000003</v>
      </c>
      <c r="L963" s="156"/>
      <c r="M963" s="147">
        <f t="shared" si="57"/>
        <v>347.27000000000004</v>
      </c>
      <c r="N963" s="33">
        <v>0</v>
      </c>
      <c r="O963" s="100">
        <f t="shared" si="56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55"/>
        <v>367.84000000000003</v>
      </c>
      <c r="L964" s="156"/>
      <c r="M964" s="147">
        <f t="shared" si="57"/>
        <v>347.27000000000004</v>
      </c>
      <c r="N964" s="33">
        <v>0</v>
      </c>
      <c r="O964" s="100">
        <f t="shared" si="56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55"/>
        <v>367.84000000000003</v>
      </c>
      <c r="L965" s="156"/>
      <c r="M965" s="147">
        <f t="shared" si="57"/>
        <v>347.27000000000004</v>
      </c>
      <c r="N965" s="33">
        <v>1000</v>
      </c>
      <c r="O965" s="100">
        <f t="shared" si="56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55"/>
        <v>367.84000000000003</v>
      </c>
      <c r="L966" s="156"/>
      <c r="M966" s="147">
        <f t="shared" si="57"/>
        <v>347.27000000000004</v>
      </c>
      <c r="N966" s="33">
        <v>725</v>
      </c>
      <c r="O966" s="100">
        <f t="shared" si="56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55"/>
        <v>702.24</v>
      </c>
      <c r="L967" s="156"/>
      <c r="M967" s="147">
        <f t="shared" si="57"/>
        <v>662.97</v>
      </c>
      <c r="N967" s="33">
        <v>0</v>
      </c>
      <c r="O967" s="100">
        <f t="shared" si="56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55"/>
        <v>367.84000000000003</v>
      </c>
      <c r="L968" s="156"/>
      <c r="M968" s="147">
        <f t="shared" si="57"/>
        <v>347.27000000000004</v>
      </c>
      <c r="N968" s="33"/>
      <c r="O968" s="100">
        <f t="shared" si="56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55"/>
        <v>367.84000000000003</v>
      </c>
      <c r="L969" s="156"/>
      <c r="M969" s="147">
        <f t="shared" si="57"/>
        <v>347.27000000000004</v>
      </c>
      <c r="N969" s="33">
        <v>0</v>
      </c>
      <c r="O969" s="100">
        <f t="shared" si="56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55"/>
        <v>702.24</v>
      </c>
      <c r="L970" s="156"/>
      <c r="M970" s="147">
        <f t="shared" si="57"/>
        <v>662.97</v>
      </c>
      <c r="N970" s="33">
        <v>1100</v>
      </c>
      <c r="O970" s="100">
        <f t="shared" si="56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55"/>
        <v>367.84000000000003</v>
      </c>
      <c r="L971" s="156"/>
      <c r="M971" s="147">
        <f t="shared" si="57"/>
        <v>347.27000000000004</v>
      </c>
      <c r="N971" s="33">
        <v>325</v>
      </c>
      <c r="O971" s="100">
        <f t="shared" si="56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55"/>
        <v>367.84000000000003</v>
      </c>
      <c r="L972" s="156"/>
      <c r="M972" s="147">
        <f t="shared" si="57"/>
        <v>347.27000000000004</v>
      </c>
      <c r="N972" s="33">
        <v>0</v>
      </c>
      <c r="O972" s="100">
        <f t="shared" si="56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55"/>
        <v>367.84000000000003</v>
      </c>
      <c r="L973" s="156"/>
      <c r="M973" s="147">
        <f t="shared" si="57"/>
        <v>347.27000000000004</v>
      </c>
      <c r="N973" s="33">
        <v>0</v>
      </c>
      <c r="O973" s="100">
        <f t="shared" si="56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55"/>
        <v>367.84000000000003</v>
      </c>
      <c r="L974" s="156"/>
      <c r="M974" s="147">
        <f t="shared" si="57"/>
        <v>347.27000000000004</v>
      </c>
      <c r="N974" s="33">
        <v>550</v>
      </c>
      <c r="O974" s="100">
        <f t="shared" si="56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55"/>
        <v>367.84000000000003</v>
      </c>
      <c r="L975" s="156"/>
      <c r="M975" s="147">
        <f t="shared" si="57"/>
        <v>347.27000000000004</v>
      </c>
      <c r="N975" s="33">
        <v>3240.88</v>
      </c>
      <c r="O975" s="100">
        <f t="shared" si="56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55"/>
        <v>367.84000000000003</v>
      </c>
      <c r="L976" s="156"/>
      <c r="M976" s="147">
        <f t="shared" si="57"/>
        <v>347.27000000000004</v>
      </c>
      <c r="N976" s="33">
        <v>0</v>
      </c>
      <c r="O976" s="100">
        <f t="shared" si="56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55"/>
        <v>367.84000000000003</v>
      </c>
      <c r="L977" s="156"/>
      <c r="M977" s="147">
        <f t="shared" si="57"/>
        <v>347.27000000000004</v>
      </c>
      <c r="N977" s="33">
        <v>0</v>
      </c>
      <c r="O977" s="100">
        <f t="shared" si="56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55"/>
        <v>367.84000000000003</v>
      </c>
      <c r="L978" s="156"/>
      <c r="M978" s="147">
        <f t="shared" si="57"/>
        <v>347.27000000000004</v>
      </c>
      <c r="N978" s="33">
        <v>550</v>
      </c>
      <c r="O978" s="100">
        <f t="shared" si="56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55"/>
        <v>702.24</v>
      </c>
      <c r="L979" s="156"/>
      <c r="M979" s="147">
        <f t="shared" si="57"/>
        <v>662.97</v>
      </c>
      <c r="N979" s="33">
        <v>1512.45</v>
      </c>
      <c r="O979" s="100">
        <f t="shared" si="56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55"/>
        <v>702.24</v>
      </c>
      <c r="L980" s="156"/>
      <c r="M980" s="147">
        <f t="shared" si="57"/>
        <v>662.97</v>
      </c>
      <c r="N980" s="33">
        <v>1155</v>
      </c>
      <c r="O980" s="100">
        <f t="shared" si="56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55"/>
        <v>367.84000000000003</v>
      </c>
      <c r="L981" s="156"/>
      <c r="M981" s="147">
        <f t="shared" si="57"/>
        <v>347.27000000000004</v>
      </c>
      <c r="N981" s="33">
        <v>0</v>
      </c>
      <c r="O981" s="100">
        <f t="shared" si="56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55"/>
        <v>367.84000000000003</v>
      </c>
      <c r="L982" s="156">
        <v>0</v>
      </c>
      <c r="M982" s="147">
        <f t="shared" si="57"/>
        <v>347.27000000000004</v>
      </c>
      <c r="N982" s="33">
        <v>0</v>
      </c>
      <c r="O982" s="100">
        <f t="shared" si="56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55"/>
        <v>702.24</v>
      </c>
      <c r="L983" s="156"/>
      <c r="M983" s="147">
        <f t="shared" si="57"/>
        <v>662.97</v>
      </c>
      <c r="N983" s="33">
        <v>0</v>
      </c>
      <c r="O983" s="100">
        <f t="shared" si="56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55"/>
        <v>702.24</v>
      </c>
      <c r="L984" s="156"/>
      <c r="M984" s="147">
        <f t="shared" si="57"/>
        <v>662.97</v>
      </c>
      <c r="N984" s="33">
        <v>2982.35</v>
      </c>
      <c r="O984" s="100">
        <f t="shared" si="56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55"/>
        <v>367.84000000000003</v>
      </c>
      <c r="L985" s="156">
        <v>0</v>
      </c>
      <c r="M985" s="147">
        <f t="shared" si="57"/>
        <v>347.27000000000004</v>
      </c>
      <c r="N985" s="33">
        <v>0</v>
      </c>
      <c r="O985" s="100">
        <f t="shared" si="56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55"/>
        <v>367.84000000000003</v>
      </c>
      <c r="L986" s="156"/>
      <c r="M986" s="147">
        <f t="shared" si="57"/>
        <v>347.27000000000004</v>
      </c>
      <c r="N986" s="33">
        <v>0</v>
      </c>
      <c r="O986" s="100">
        <f t="shared" si="56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55"/>
        <v>367.84000000000003</v>
      </c>
      <c r="L987" s="156"/>
      <c r="M987" s="147">
        <f t="shared" si="57"/>
        <v>347.27000000000004</v>
      </c>
      <c r="N987" s="33">
        <v>2350</v>
      </c>
      <c r="O987" s="100">
        <f t="shared" si="56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55"/>
        <v>367.84000000000003</v>
      </c>
      <c r="L988" s="156"/>
      <c r="M988" s="147">
        <f t="shared" si="57"/>
        <v>347.27000000000004</v>
      </c>
      <c r="N988" s="33">
        <v>600</v>
      </c>
      <c r="O988" s="100">
        <f t="shared" si="56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55"/>
        <v>367.84000000000003</v>
      </c>
      <c r="L989" s="156"/>
      <c r="M989" s="147">
        <f t="shared" si="57"/>
        <v>347.27000000000004</v>
      </c>
      <c r="N989" s="33">
        <v>0</v>
      </c>
      <c r="O989" s="100">
        <f t="shared" si="56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55"/>
        <v>367.84000000000003</v>
      </c>
      <c r="L990" s="156"/>
      <c r="M990" s="147">
        <f t="shared" si="57"/>
        <v>347.27000000000004</v>
      </c>
      <c r="N990" s="33">
        <v>0</v>
      </c>
      <c r="O990" s="100">
        <f t="shared" si="56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55"/>
        <v>367.84000000000003</v>
      </c>
      <c r="L991" s="156"/>
      <c r="M991" s="147">
        <f t="shared" si="57"/>
        <v>347.27000000000004</v>
      </c>
      <c r="N991" s="33">
        <v>325</v>
      </c>
      <c r="O991" s="100">
        <f t="shared" si="56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55"/>
        <v>367.84000000000003</v>
      </c>
      <c r="L992" s="156"/>
      <c r="M992" s="147">
        <f t="shared" si="57"/>
        <v>347.27000000000004</v>
      </c>
      <c r="N992" s="33"/>
      <c r="O992" s="100">
        <f t="shared" si="56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55"/>
        <v>367.84000000000003</v>
      </c>
      <c r="L993" s="156"/>
      <c r="M993" s="147">
        <f t="shared" si="57"/>
        <v>347.27000000000004</v>
      </c>
      <c r="N993" s="33">
        <v>0</v>
      </c>
      <c r="O993" s="100">
        <f t="shared" si="56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55"/>
        <v>367.84000000000003</v>
      </c>
      <c r="L994" s="156"/>
      <c r="M994" s="147">
        <f t="shared" si="57"/>
        <v>347.27000000000004</v>
      </c>
      <c r="N994" s="33">
        <v>325</v>
      </c>
      <c r="O994" s="100">
        <f t="shared" si="56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55"/>
        <v>367.84000000000003</v>
      </c>
      <c r="L995" s="156"/>
      <c r="M995" s="147">
        <f t="shared" si="57"/>
        <v>347.27000000000004</v>
      </c>
      <c r="N995" s="33">
        <v>0</v>
      </c>
      <c r="O995" s="100">
        <f t="shared" si="56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55"/>
        <v>367.84000000000003</v>
      </c>
      <c r="L996" s="156">
        <v>0</v>
      </c>
      <c r="M996" s="147">
        <f t="shared" si="57"/>
        <v>347.27000000000004</v>
      </c>
      <c r="N996" s="33">
        <v>0</v>
      </c>
      <c r="O996" s="100">
        <f t="shared" si="56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55"/>
        <v>702.24</v>
      </c>
      <c r="L997" s="156"/>
      <c r="M997" s="147">
        <f t="shared" si="57"/>
        <v>662.97</v>
      </c>
      <c r="N997" s="33">
        <v>0</v>
      </c>
      <c r="O997" s="100">
        <f t="shared" si="56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55"/>
        <v>367.84000000000003</v>
      </c>
      <c r="L998" s="156"/>
      <c r="M998" s="147">
        <f t="shared" si="57"/>
        <v>347.27000000000004</v>
      </c>
      <c r="N998" s="33">
        <v>0</v>
      </c>
      <c r="O998" s="100">
        <f t="shared" si="56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55"/>
        <v>702.24</v>
      </c>
      <c r="L999" s="156"/>
      <c r="M999" s="147">
        <f t="shared" si="57"/>
        <v>662.97</v>
      </c>
      <c r="N999" s="33">
        <v>2162.4499999999998</v>
      </c>
      <c r="O999" s="100">
        <f t="shared" si="56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55"/>
        <v>367.84000000000003</v>
      </c>
      <c r="L1000" s="156"/>
      <c r="M1000" s="147">
        <f t="shared" si="57"/>
        <v>347.27000000000004</v>
      </c>
      <c r="N1000" s="33">
        <v>0</v>
      </c>
      <c r="O1000" s="100">
        <f t="shared" si="56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55"/>
        <v>367.84000000000003</v>
      </c>
      <c r="L1001" s="156"/>
      <c r="M1001" s="147">
        <f t="shared" si="57"/>
        <v>347.27000000000004</v>
      </c>
      <c r="N1001" s="33">
        <v>0</v>
      </c>
      <c r="O1001" s="100">
        <f t="shared" si="56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55"/>
        <v>367.84000000000003</v>
      </c>
      <c r="L1002" s="156"/>
      <c r="M1002" s="147">
        <f t="shared" si="57"/>
        <v>347.27000000000004</v>
      </c>
      <c r="N1002" s="33">
        <v>550</v>
      </c>
      <c r="O1002" s="100">
        <f t="shared" si="56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55"/>
        <v>367.84000000000003</v>
      </c>
      <c r="L1003" s="156"/>
      <c r="M1003" s="147">
        <f t="shared" si="57"/>
        <v>347.27000000000004</v>
      </c>
      <c r="N1003" s="33">
        <v>0</v>
      </c>
      <c r="O1003" s="100">
        <f t="shared" si="56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8">+J1004/100*3.04</f>
        <v>367.84000000000003</v>
      </c>
      <c r="L1004" s="156"/>
      <c r="M1004" s="147">
        <f t="shared" si="57"/>
        <v>347.27000000000004</v>
      </c>
      <c r="N1004" s="33">
        <v>3783.58</v>
      </c>
      <c r="O1004" s="100">
        <f t="shared" ref="O1004:O1060" si="59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8"/>
        <v>367.84000000000003</v>
      </c>
      <c r="L1005" s="156"/>
      <c r="M1005" s="147">
        <f t="shared" si="57"/>
        <v>347.27000000000004</v>
      </c>
      <c r="N1005" s="33">
        <v>0</v>
      </c>
      <c r="O1005" s="100">
        <f t="shared" si="59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8"/>
        <v>367.84000000000003</v>
      </c>
      <c r="L1006" s="156">
        <v>0</v>
      </c>
      <c r="M1006" s="147">
        <f t="shared" si="57"/>
        <v>347.27000000000004</v>
      </c>
      <c r="N1006" s="33">
        <v>0</v>
      </c>
      <c r="O1006" s="100">
        <f t="shared" si="59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8"/>
        <v>367.84000000000003</v>
      </c>
      <c r="L1007" s="156"/>
      <c r="M1007" s="147">
        <f t="shared" si="57"/>
        <v>347.27000000000004</v>
      </c>
      <c r="N1007" s="33">
        <v>0</v>
      </c>
      <c r="O1007" s="100">
        <f t="shared" si="59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8"/>
        <v>159.397232</v>
      </c>
      <c r="L1008" s="156"/>
      <c r="M1008" s="147">
        <f t="shared" si="57"/>
        <v>150.48357100000001</v>
      </c>
      <c r="N1008" s="148">
        <v>0</v>
      </c>
      <c r="O1008" s="147">
        <f t="shared" si="59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8"/>
        <v>367.84000000000003</v>
      </c>
      <c r="L1009" s="156"/>
      <c r="M1009" s="147">
        <f t="shared" si="57"/>
        <v>347.27000000000004</v>
      </c>
      <c r="N1009" s="148">
        <v>2350</v>
      </c>
      <c r="O1009" s="147">
        <f t="shared" si="59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8"/>
        <v>367.84000000000003</v>
      </c>
      <c r="L1010" s="156">
        <v>0</v>
      </c>
      <c r="M1010" s="147">
        <f t="shared" si="57"/>
        <v>347.27000000000004</v>
      </c>
      <c r="N1010" s="148">
        <v>0</v>
      </c>
      <c r="O1010" s="147">
        <f t="shared" si="59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8"/>
        <v>159.397232</v>
      </c>
      <c r="L1011" s="156">
        <v>0</v>
      </c>
      <c r="M1011" s="147">
        <f t="shared" si="57"/>
        <v>150.48357100000001</v>
      </c>
      <c r="N1011" s="148">
        <v>0</v>
      </c>
      <c r="O1011" s="147">
        <f t="shared" si="59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8"/>
        <v>367.84000000000003</v>
      </c>
      <c r="L1012" s="156">
        <v>0</v>
      </c>
      <c r="M1012" s="147">
        <f t="shared" si="57"/>
        <v>347.27000000000004</v>
      </c>
      <c r="N1012" s="33">
        <v>0</v>
      </c>
      <c r="O1012" s="100">
        <f t="shared" si="59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8"/>
        <v>367.84000000000003</v>
      </c>
      <c r="L1013" s="156"/>
      <c r="M1013" s="147">
        <f t="shared" si="57"/>
        <v>347.27000000000004</v>
      </c>
      <c r="N1013" s="33">
        <v>3307.35</v>
      </c>
      <c r="O1013" s="100">
        <f t="shared" si="59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8"/>
        <v>367.84000000000003</v>
      </c>
      <c r="L1014" s="156">
        <v>0</v>
      </c>
      <c r="M1014" s="147">
        <f t="shared" ref="M1014:M1076" si="60">+J1014/100*2.87</f>
        <v>347.27000000000004</v>
      </c>
      <c r="N1014" s="33">
        <v>2851.86</v>
      </c>
      <c r="O1014" s="100">
        <f t="shared" si="59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8"/>
        <v>367.84000000000003</v>
      </c>
      <c r="L1015" s="156">
        <v>0</v>
      </c>
      <c r="M1015" s="147">
        <f t="shared" si="60"/>
        <v>347.27000000000004</v>
      </c>
      <c r="N1015" s="33">
        <v>0</v>
      </c>
      <c r="O1015" s="100">
        <f t="shared" si="59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8"/>
        <v>367.84000000000003</v>
      </c>
      <c r="L1016" s="156"/>
      <c r="M1016" s="147">
        <f t="shared" si="60"/>
        <v>347.27000000000004</v>
      </c>
      <c r="N1016" s="33">
        <v>0</v>
      </c>
      <c r="O1016" s="100">
        <f t="shared" si="59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8"/>
        <v>367.84000000000003</v>
      </c>
      <c r="L1017" s="156">
        <v>0</v>
      </c>
      <c r="M1017" s="147">
        <f t="shared" si="60"/>
        <v>347.27000000000004</v>
      </c>
      <c r="N1017" s="33">
        <v>0</v>
      </c>
      <c r="O1017" s="100">
        <f t="shared" si="59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8"/>
        <v>367.84000000000003</v>
      </c>
      <c r="L1018" s="156"/>
      <c r="M1018" s="147">
        <f t="shared" si="60"/>
        <v>347.27000000000004</v>
      </c>
      <c r="N1018" s="79"/>
      <c r="O1018" s="100">
        <f t="shared" si="59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8"/>
        <v>367.84000000000003</v>
      </c>
      <c r="L1019" s="156">
        <v>0</v>
      </c>
      <c r="M1019" s="147">
        <f t="shared" si="60"/>
        <v>347.27000000000004</v>
      </c>
      <c r="N1019" s="33">
        <v>0</v>
      </c>
      <c r="O1019" s="100">
        <f t="shared" si="59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8"/>
        <v>367.84000000000003</v>
      </c>
      <c r="L1020" s="156"/>
      <c r="M1020" s="147">
        <f t="shared" si="60"/>
        <v>347.27000000000004</v>
      </c>
      <c r="N1020" s="33">
        <v>0</v>
      </c>
      <c r="O1020" s="100">
        <f t="shared" si="59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8"/>
        <v>367.84000000000003</v>
      </c>
      <c r="L1021" s="156"/>
      <c r="M1021" s="147">
        <f t="shared" si="60"/>
        <v>347.27000000000004</v>
      </c>
      <c r="N1021" s="33">
        <v>0</v>
      </c>
      <c r="O1021" s="100">
        <f t="shared" si="59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8"/>
        <v>367.84000000000003</v>
      </c>
      <c r="L1022" s="156"/>
      <c r="M1022" s="147">
        <f t="shared" si="60"/>
        <v>347.27000000000004</v>
      </c>
      <c r="N1022" s="33">
        <v>0</v>
      </c>
      <c r="O1022" s="100">
        <f t="shared" si="59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8"/>
        <v>367.84000000000003</v>
      </c>
      <c r="L1023" s="156"/>
      <c r="M1023" s="147">
        <f t="shared" si="60"/>
        <v>347.27000000000004</v>
      </c>
      <c r="N1023" s="33">
        <v>0</v>
      </c>
      <c r="O1023" s="100">
        <f t="shared" si="59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8"/>
        <v>367.84000000000003</v>
      </c>
      <c r="L1024" s="156">
        <v>0</v>
      </c>
      <c r="M1024" s="147">
        <f t="shared" si="60"/>
        <v>347.27000000000004</v>
      </c>
      <c r="N1024" s="33">
        <v>0</v>
      </c>
      <c r="O1024" s="100">
        <f t="shared" si="59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8"/>
        <v>367.84000000000003</v>
      </c>
      <c r="L1025" s="156"/>
      <c r="M1025" s="147">
        <f t="shared" si="60"/>
        <v>347.27000000000004</v>
      </c>
      <c r="N1025" s="33">
        <v>0</v>
      </c>
      <c r="O1025" s="100">
        <f t="shared" si="59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8"/>
        <v>367.84000000000003</v>
      </c>
      <c r="L1026" s="156">
        <v>0</v>
      </c>
      <c r="M1026" s="147">
        <f t="shared" si="60"/>
        <v>347.27000000000004</v>
      </c>
      <c r="N1026" s="33">
        <v>0</v>
      </c>
      <c r="O1026" s="100">
        <f t="shared" si="59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8"/>
        <v>367.84000000000003</v>
      </c>
      <c r="L1027" s="156">
        <v>0</v>
      </c>
      <c r="M1027" s="147">
        <f t="shared" si="60"/>
        <v>347.27000000000004</v>
      </c>
      <c r="N1027" s="33">
        <v>0</v>
      </c>
      <c r="O1027" s="100">
        <f t="shared" si="59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8"/>
        <v>367.84000000000003</v>
      </c>
      <c r="L1028" s="156"/>
      <c r="M1028" s="147">
        <f t="shared" si="60"/>
        <v>347.27000000000004</v>
      </c>
      <c r="N1028" s="33">
        <v>0</v>
      </c>
      <c r="O1028" s="100">
        <f t="shared" si="59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8"/>
        <v>367.84000000000003</v>
      </c>
      <c r="L1029" s="54"/>
      <c r="M1029" s="147">
        <f t="shared" si="60"/>
        <v>347.27000000000004</v>
      </c>
      <c r="N1029" s="153">
        <v>325</v>
      </c>
      <c r="O1029" s="100">
        <f t="shared" si="59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8"/>
        <v>367.84000000000003</v>
      </c>
      <c r="L1030" s="156"/>
      <c r="M1030" s="147">
        <f t="shared" si="60"/>
        <v>347.27000000000004</v>
      </c>
      <c r="N1030" s="33"/>
      <c r="O1030" s="100">
        <f t="shared" si="59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8"/>
        <v>1064</v>
      </c>
      <c r="L1031" s="156"/>
      <c r="M1031" s="147">
        <f t="shared" si="60"/>
        <v>1004.5</v>
      </c>
      <c r="N1031" s="33">
        <v>0</v>
      </c>
      <c r="O1031" s="100">
        <f t="shared" si="59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8"/>
        <v>367.84000000000003</v>
      </c>
      <c r="L1032" s="156"/>
      <c r="M1032" s="147">
        <f t="shared" si="60"/>
        <v>347.27000000000004</v>
      </c>
      <c r="N1032" s="33">
        <v>0</v>
      </c>
      <c r="O1032" s="100">
        <f t="shared" si="59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8"/>
        <v>551.76</v>
      </c>
      <c r="L1033" s="156">
        <v>0</v>
      </c>
      <c r="M1033" s="147">
        <f t="shared" si="60"/>
        <v>520.90499999999997</v>
      </c>
      <c r="N1033" s="33">
        <v>0</v>
      </c>
      <c r="O1033" s="100">
        <f t="shared" si="59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8"/>
        <v>551.76</v>
      </c>
      <c r="L1034" s="156"/>
      <c r="M1034" s="147">
        <f t="shared" si="60"/>
        <v>520.90499999999997</v>
      </c>
      <c r="N1034" s="33">
        <v>650</v>
      </c>
      <c r="O1034" s="100">
        <f t="shared" si="59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8"/>
        <v>1064</v>
      </c>
      <c r="L1035" s="156">
        <v>0</v>
      </c>
      <c r="M1035" s="147">
        <f t="shared" si="60"/>
        <v>1004.5</v>
      </c>
      <c r="N1035" s="33">
        <v>0</v>
      </c>
      <c r="O1035" s="100">
        <f t="shared" si="59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8"/>
        <v>1064</v>
      </c>
      <c r="L1036" s="156">
        <v>0</v>
      </c>
      <c r="M1036" s="147">
        <f t="shared" si="60"/>
        <v>1004.5</v>
      </c>
      <c r="N1036" s="33">
        <v>0</v>
      </c>
      <c r="O1036" s="100">
        <f t="shared" si="59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8"/>
        <v>551.76</v>
      </c>
      <c r="L1037" s="156"/>
      <c r="M1037" s="147">
        <f t="shared" si="60"/>
        <v>520.90499999999997</v>
      </c>
      <c r="N1037" s="33">
        <v>0</v>
      </c>
      <c r="O1037" s="100">
        <f t="shared" si="59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8"/>
        <v>760</v>
      </c>
      <c r="L1038" s="156"/>
      <c r="M1038" s="147">
        <f t="shared" si="60"/>
        <v>717.5</v>
      </c>
      <c r="N1038" s="33">
        <v>0</v>
      </c>
      <c r="O1038" s="100">
        <f t="shared" si="59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8"/>
        <v>551.76</v>
      </c>
      <c r="L1039" s="156"/>
      <c r="M1039" s="147">
        <f t="shared" si="60"/>
        <v>520.90499999999997</v>
      </c>
      <c r="N1039" s="33">
        <v>0</v>
      </c>
      <c r="O1039" s="100">
        <f t="shared" si="59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8"/>
        <v>551.76</v>
      </c>
      <c r="L1040" s="156">
        <v>0</v>
      </c>
      <c r="M1040" s="147">
        <f t="shared" si="60"/>
        <v>520.90499999999997</v>
      </c>
      <c r="N1040" s="33">
        <v>0</v>
      </c>
      <c r="O1040" s="100">
        <f t="shared" si="59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8"/>
        <v>478.19200000000006</v>
      </c>
      <c r="L1041" s="156"/>
      <c r="M1041" s="147">
        <f t="shared" si="60"/>
        <v>451.45100000000002</v>
      </c>
      <c r="N1041" s="33">
        <v>655</v>
      </c>
      <c r="O1041" s="100">
        <f t="shared" si="59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8"/>
        <v>699.2</v>
      </c>
      <c r="L1042" s="156">
        <v>0</v>
      </c>
      <c r="M1042" s="147">
        <f t="shared" si="60"/>
        <v>660.1</v>
      </c>
      <c r="N1042" s="33">
        <v>0</v>
      </c>
      <c r="O1042" s="100">
        <f t="shared" si="59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8"/>
        <v>551.76</v>
      </c>
      <c r="L1043" s="156"/>
      <c r="M1043" s="147">
        <f t="shared" si="60"/>
        <v>520.90499999999997</v>
      </c>
      <c r="N1043" s="33">
        <v>2337.4499999999998</v>
      </c>
      <c r="O1043" s="100">
        <f t="shared" si="59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8"/>
        <v>551.76</v>
      </c>
      <c r="L1044" s="156"/>
      <c r="M1044" s="147">
        <f t="shared" si="60"/>
        <v>520.90499999999997</v>
      </c>
      <c r="N1044" s="33">
        <v>1025</v>
      </c>
      <c r="O1044" s="100">
        <f t="shared" si="59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8"/>
        <v>367.84000000000003</v>
      </c>
      <c r="L1045" s="156"/>
      <c r="M1045" s="147">
        <f t="shared" si="60"/>
        <v>347.27000000000004</v>
      </c>
      <c r="N1045" s="33"/>
      <c r="O1045" s="100">
        <f t="shared" si="59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8"/>
        <v>551.76</v>
      </c>
      <c r="L1046" s="54"/>
      <c r="M1046" s="147">
        <f t="shared" si="60"/>
        <v>520.90499999999997</v>
      </c>
      <c r="N1046" s="31"/>
      <c r="O1046" s="100">
        <f t="shared" si="59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8"/>
        <v>551.76</v>
      </c>
      <c r="L1047" s="156">
        <v>0</v>
      </c>
      <c r="M1047" s="147">
        <f t="shared" si="60"/>
        <v>520.90499999999997</v>
      </c>
      <c r="N1047" s="33">
        <v>0</v>
      </c>
      <c r="O1047" s="100">
        <f t="shared" si="59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8"/>
        <v>551.76</v>
      </c>
      <c r="L1048" s="156"/>
      <c r="M1048" s="147">
        <f t="shared" si="60"/>
        <v>520.90499999999997</v>
      </c>
      <c r="N1048" s="33">
        <v>0</v>
      </c>
      <c r="O1048" s="100">
        <f t="shared" si="59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8"/>
        <v>551.76</v>
      </c>
      <c r="L1049" s="156"/>
      <c r="M1049" s="147">
        <f t="shared" si="60"/>
        <v>520.90499999999997</v>
      </c>
      <c r="N1049" s="33">
        <v>0</v>
      </c>
      <c r="O1049" s="100">
        <f t="shared" si="59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8"/>
        <v>551.76</v>
      </c>
      <c r="L1050" s="156"/>
      <c r="M1050" s="147">
        <f t="shared" si="60"/>
        <v>520.90499999999997</v>
      </c>
      <c r="N1050" s="33">
        <v>825</v>
      </c>
      <c r="O1050" s="100">
        <f t="shared" si="59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8"/>
        <v>551.76</v>
      </c>
      <c r="L1051" s="156"/>
      <c r="M1051" s="147">
        <f t="shared" si="60"/>
        <v>520.90499999999997</v>
      </c>
      <c r="N1051" s="33">
        <v>0</v>
      </c>
      <c r="O1051" s="100">
        <f t="shared" si="59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8"/>
        <v>551.76</v>
      </c>
      <c r="L1052" s="156"/>
      <c r="M1052" s="147">
        <f t="shared" si="60"/>
        <v>520.90499999999997</v>
      </c>
      <c r="N1052" s="33">
        <v>0</v>
      </c>
      <c r="O1052" s="100">
        <f t="shared" si="59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8"/>
        <v>551.76</v>
      </c>
      <c r="L1053" s="156"/>
      <c r="M1053" s="147">
        <f t="shared" si="60"/>
        <v>520.90499999999997</v>
      </c>
      <c r="N1053" s="33">
        <v>0</v>
      </c>
      <c r="O1053" s="100">
        <f t="shared" si="59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8"/>
        <v>551.76</v>
      </c>
      <c r="L1054" s="156"/>
      <c r="M1054" s="147">
        <f t="shared" si="60"/>
        <v>520.90499999999997</v>
      </c>
      <c r="N1054" s="79"/>
      <c r="O1054" s="100">
        <f t="shared" si="59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8"/>
        <v>1003.2</v>
      </c>
      <c r="L1055" s="156">
        <v>0</v>
      </c>
      <c r="M1055" s="147">
        <f t="shared" si="60"/>
        <v>947.1</v>
      </c>
      <c r="N1055" s="33">
        <v>0</v>
      </c>
      <c r="O1055" s="100">
        <f t="shared" si="59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8"/>
        <v>1064</v>
      </c>
      <c r="L1056" s="156"/>
      <c r="M1056" s="147">
        <f t="shared" si="60"/>
        <v>1004.5</v>
      </c>
      <c r="N1056" s="33">
        <v>0</v>
      </c>
      <c r="O1056" s="100">
        <f t="shared" si="59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8"/>
        <v>637.28279999999995</v>
      </c>
      <c r="L1057" s="156"/>
      <c r="M1057" s="147">
        <f t="shared" si="60"/>
        <v>601.64527499999997</v>
      </c>
      <c r="N1057" s="33">
        <v>2781.68</v>
      </c>
      <c r="O1057" s="100">
        <f t="shared" si="59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8"/>
        <v>1976.5602719999999</v>
      </c>
      <c r="L1058" s="156">
        <v>4431.0200000000004</v>
      </c>
      <c r="M1058" s="147">
        <f t="shared" si="60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8"/>
        <v>1824</v>
      </c>
      <c r="L1059" s="156">
        <v>3486.66</v>
      </c>
      <c r="M1059" s="147">
        <f t="shared" si="60"/>
        <v>1722</v>
      </c>
      <c r="N1059" s="148">
        <v>0</v>
      </c>
      <c r="O1059" s="147">
        <f t="shared" si="59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8"/>
        <v>551.76</v>
      </c>
      <c r="L1060" s="156"/>
      <c r="M1060" s="147">
        <f t="shared" si="60"/>
        <v>520.90499999999997</v>
      </c>
      <c r="N1060" s="148">
        <v>0</v>
      </c>
      <c r="O1060" s="147">
        <f t="shared" si="59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61">+J1061/100*3.04</f>
        <v>367.84000000000003</v>
      </c>
      <c r="L1061" s="156"/>
      <c r="M1061" s="147">
        <f t="shared" si="60"/>
        <v>347.27000000000004</v>
      </c>
      <c r="N1061" s="148"/>
      <c r="O1061" s="147">
        <f t="shared" ref="O1061:O1095" si="62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61"/>
        <v>702.24</v>
      </c>
      <c r="L1062" s="156"/>
      <c r="M1062" s="147">
        <f t="shared" si="60"/>
        <v>662.97</v>
      </c>
      <c r="N1062" s="148"/>
      <c r="O1062" s="147">
        <f t="shared" si="62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61"/>
        <v>551.76</v>
      </c>
      <c r="L1063" s="156"/>
      <c r="M1063" s="147">
        <f t="shared" si="60"/>
        <v>520.90499999999997</v>
      </c>
      <c r="N1063" s="148"/>
      <c r="O1063" s="147">
        <f t="shared" si="62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61"/>
        <v>668.8</v>
      </c>
      <c r="L1064" s="156"/>
      <c r="M1064" s="147">
        <f t="shared" si="60"/>
        <v>631.4</v>
      </c>
      <c r="N1064" s="148">
        <v>1512.45</v>
      </c>
      <c r="O1064" s="147">
        <f t="shared" si="62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61"/>
        <v>668.8</v>
      </c>
      <c r="L1065" s="156"/>
      <c r="M1065" s="147">
        <f t="shared" si="60"/>
        <v>631.4</v>
      </c>
      <c r="N1065" s="148"/>
      <c r="O1065" s="147">
        <f t="shared" si="62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61"/>
        <v>478.19200000000006</v>
      </c>
      <c r="L1066" s="156"/>
      <c r="M1066" s="147">
        <f t="shared" si="60"/>
        <v>451.45100000000002</v>
      </c>
      <c r="N1066" s="148">
        <v>3314.12</v>
      </c>
      <c r="O1066" s="147">
        <f t="shared" si="62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61"/>
        <v>957.6</v>
      </c>
      <c r="L1067" s="156"/>
      <c r="M1067" s="147">
        <f t="shared" si="60"/>
        <v>904.05000000000007</v>
      </c>
      <c r="N1067" s="148">
        <v>0</v>
      </c>
      <c r="O1067" s="147">
        <f t="shared" si="62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61"/>
        <v>1504.8</v>
      </c>
      <c r="L1068" s="164">
        <v>1783.431</v>
      </c>
      <c r="M1068" s="147">
        <f t="shared" si="60"/>
        <v>1420.65</v>
      </c>
      <c r="N1068" s="177">
        <v>0</v>
      </c>
      <c r="O1068" s="147">
        <f t="shared" si="62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61"/>
        <v>702.24</v>
      </c>
      <c r="L1069" s="156"/>
      <c r="M1069" s="147">
        <f t="shared" si="60"/>
        <v>662.97</v>
      </c>
      <c r="N1069" s="148">
        <v>2884.48</v>
      </c>
      <c r="O1069" s="147">
        <f t="shared" si="62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61"/>
        <v>478.19200000000006</v>
      </c>
      <c r="L1070" s="156"/>
      <c r="M1070" s="147">
        <f t="shared" si="60"/>
        <v>451.45100000000002</v>
      </c>
      <c r="N1070" s="148"/>
      <c r="O1070" s="147">
        <f t="shared" si="62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61"/>
        <v>702.24</v>
      </c>
      <c r="L1071" s="156"/>
      <c r="M1071" s="147">
        <f t="shared" si="60"/>
        <v>662.97</v>
      </c>
      <c r="N1071" s="33">
        <v>0</v>
      </c>
      <c r="O1071" s="100">
        <f t="shared" si="62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61"/>
        <v>702.24</v>
      </c>
      <c r="L1072" s="156"/>
      <c r="M1072" s="147">
        <f t="shared" si="60"/>
        <v>662.97</v>
      </c>
      <c r="N1072" s="33">
        <v>0</v>
      </c>
      <c r="O1072" s="100">
        <f t="shared" si="62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61"/>
        <v>478.19200000000006</v>
      </c>
      <c r="L1073" s="156"/>
      <c r="M1073" s="147">
        <f t="shared" si="60"/>
        <v>451.45100000000002</v>
      </c>
      <c r="N1073" s="33">
        <v>3602.19</v>
      </c>
      <c r="O1073" s="100">
        <f t="shared" si="62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61"/>
        <v>478.19200000000006</v>
      </c>
      <c r="L1074" s="156"/>
      <c r="M1074" s="147">
        <f t="shared" si="60"/>
        <v>451.45100000000002</v>
      </c>
      <c r="N1074" s="33">
        <v>4440.8500000000004</v>
      </c>
      <c r="O1074" s="100">
        <f t="shared" si="62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61"/>
        <v>478.19200000000006</v>
      </c>
      <c r="L1075" s="156"/>
      <c r="M1075" s="147">
        <f t="shared" si="60"/>
        <v>451.45100000000002</v>
      </c>
      <c r="N1075" s="33">
        <v>0</v>
      </c>
      <c r="O1075" s="100">
        <f t="shared" si="62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61"/>
        <v>478.19200000000006</v>
      </c>
      <c r="L1076" s="156"/>
      <c r="M1076" s="147">
        <f t="shared" si="60"/>
        <v>451.45100000000002</v>
      </c>
      <c r="N1076" s="33"/>
      <c r="O1076" s="100">
        <f t="shared" si="62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61"/>
        <v>957.6</v>
      </c>
      <c r="L1077" s="156"/>
      <c r="M1077" s="147">
        <f t="shared" ref="M1077:M1100" si="63">+J1077/100*2.87</f>
        <v>904.05000000000007</v>
      </c>
      <c r="N1077" s="33">
        <v>0</v>
      </c>
      <c r="O1077" s="100">
        <f t="shared" si="62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61"/>
        <v>478.19200000000006</v>
      </c>
      <c r="L1078" s="156">
        <v>0</v>
      </c>
      <c r="M1078" s="147">
        <f t="shared" si="63"/>
        <v>451.45100000000002</v>
      </c>
      <c r="N1078" s="33">
        <v>0</v>
      </c>
      <c r="O1078" s="100">
        <f t="shared" si="62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61"/>
        <v>702.24</v>
      </c>
      <c r="L1079" s="156"/>
      <c r="M1079" s="147">
        <f t="shared" si="63"/>
        <v>662.97</v>
      </c>
      <c r="N1079" s="33">
        <v>0</v>
      </c>
      <c r="O1079" s="100">
        <f t="shared" si="62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61"/>
        <v>478.19200000000006</v>
      </c>
      <c r="L1080" s="156">
        <v>0</v>
      </c>
      <c r="M1080" s="147">
        <f t="shared" si="63"/>
        <v>451.45100000000002</v>
      </c>
      <c r="N1080" s="33">
        <v>0</v>
      </c>
      <c r="O1080" s="100">
        <f t="shared" si="62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61"/>
        <v>478.19200000000006</v>
      </c>
      <c r="L1081" s="156"/>
      <c r="M1081" s="147">
        <f t="shared" si="63"/>
        <v>451.45100000000002</v>
      </c>
      <c r="N1081" s="33">
        <v>0</v>
      </c>
      <c r="O1081" s="100">
        <f t="shared" si="62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61"/>
        <v>478.19200000000006</v>
      </c>
      <c r="L1082" s="156"/>
      <c r="M1082" s="147">
        <f t="shared" si="63"/>
        <v>451.45100000000002</v>
      </c>
      <c r="N1082" s="148">
        <v>3293.27</v>
      </c>
      <c r="O1082" s="147">
        <f t="shared" si="62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61"/>
        <v>478.19200000000006</v>
      </c>
      <c r="L1083" s="156">
        <v>0</v>
      </c>
      <c r="M1083" s="147">
        <f t="shared" si="63"/>
        <v>451.45100000000002</v>
      </c>
      <c r="N1083" s="33">
        <v>0</v>
      </c>
      <c r="O1083" s="100">
        <f t="shared" si="62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61"/>
        <v>702.24</v>
      </c>
      <c r="L1084" s="156"/>
      <c r="M1084" s="147">
        <f t="shared" si="63"/>
        <v>662.97</v>
      </c>
      <c r="N1084" s="33">
        <v>0</v>
      </c>
      <c r="O1084" s="100">
        <f t="shared" si="62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61"/>
        <v>478.19200000000006</v>
      </c>
      <c r="L1085" s="156"/>
      <c r="M1085" s="147">
        <f t="shared" si="63"/>
        <v>451.45100000000002</v>
      </c>
      <c r="N1085" s="33">
        <v>4754.4799999999996</v>
      </c>
      <c r="O1085" s="100">
        <f t="shared" si="62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61"/>
        <v>478.19200000000006</v>
      </c>
      <c r="L1086" s="156"/>
      <c r="M1086" s="147">
        <f t="shared" si="63"/>
        <v>451.45100000000002</v>
      </c>
      <c r="N1086" s="33">
        <v>0</v>
      </c>
      <c r="O1086" s="100">
        <f t="shared" si="62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61"/>
        <v>702.24</v>
      </c>
      <c r="L1087" s="156"/>
      <c r="M1087" s="147">
        <f t="shared" si="63"/>
        <v>662.97</v>
      </c>
      <c r="N1087" s="33">
        <v>0</v>
      </c>
      <c r="O1087" s="100">
        <f t="shared" si="62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61"/>
        <v>478.19200000000006</v>
      </c>
      <c r="L1088" s="156">
        <v>0</v>
      </c>
      <c r="M1088" s="147">
        <f t="shared" si="63"/>
        <v>451.45100000000002</v>
      </c>
      <c r="N1088" s="33">
        <v>0</v>
      </c>
      <c r="O1088" s="100">
        <f t="shared" si="62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61"/>
        <v>478.19200000000006</v>
      </c>
      <c r="L1089" s="156">
        <v>0</v>
      </c>
      <c r="M1089" s="147">
        <f t="shared" si="63"/>
        <v>451.45100000000002</v>
      </c>
      <c r="N1089" s="33">
        <v>0</v>
      </c>
      <c r="O1089" s="100">
        <f t="shared" si="62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61"/>
        <v>478.19200000000006</v>
      </c>
      <c r="L1090" s="156"/>
      <c r="M1090" s="147">
        <f t="shared" si="63"/>
        <v>451.45100000000002</v>
      </c>
      <c r="N1090" s="33">
        <v>715</v>
      </c>
      <c r="O1090" s="100">
        <f t="shared" si="62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61"/>
        <v>851.2</v>
      </c>
      <c r="L1091" s="163">
        <v>0</v>
      </c>
      <c r="M1091" s="147">
        <f t="shared" si="63"/>
        <v>803.6</v>
      </c>
      <c r="N1091" s="81">
        <v>0</v>
      </c>
      <c r="O1091" s="100">
        <f t="shared" si="62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 t="shared" ref="K1092" si="64">+J1092/100*3.04</f>
        <v>2117.7582400000001</v>
      </c>
      <c r="L1092" s="156">
        <v>5305.06</v>
      </c>
      <c r="M1092" s="147">
        <f t="shared" ref="M1092" si="65">+J1092/100*2.87</f>
        <v>1999.3309700000002</v>
      </c>
      <c r="N1092" s="148">
        <v>0</v>
      </c>
      <c r="O1092" s="147">
        <f t="shared" ref="O1092" si="66"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61"/>
        <v>1003.2</v>
      </c>
      <c r="L1093" s="156">
        <v>0</v>
      </c>
      <c r="M1093" s="147">
        <f t="shared" si="63"/>
        <v>947.1</v>
      </c>
      <c r="N1093" s="148">
        <v>0</v>
      </c>
      <c r="O1093" s="147">
        <f t="shared" si="62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61"/>
        <v>1824</v>
      </c>
      <c r="L1094" s="156">
        <v>2881.67</v>
      </c>
      <c r="M1094" s="147">
        <f t="shared" si="63"/>
        <v>1722</v>
      </c>
      <c r="N1094" s="148">
        <v>7929.9</v>
      </c>
      <c r="O1094" s="147">
        <f t="shared" si="62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61"/>
        <v>702.24</v>
      </c>
      <c r="L1095" s="156">
        <v>0</v>
      </c>
      <c r="M1095" s="147">
        <f t="shared" si="63"/>
        <v>662.97</v>
      </c>
      <c r="N1095" s="148">
        <v>4663.7299999999996</v>
      </c>
      <c r="O1095" s="147">
        <f t="shared" si="62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 t="shared" ref="K1096:K1098" si="67">+J1096/100*3.04</f>
        <v>367.84000000000003</v>
      </c>
      <c r="L1096" s="156">
        <v>0</v>
      </c>
      <c r="M1096" s="147">
        <f t="shared" si="63"/>
        <v>347.27000000000004</v>
      </c>
      <c r="N1096" s="148">
        <v>0</v>
      </c>
      <c r="O1096" s="147">
        <f t="shared" ref="O1096:O1098" si="68"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 t="shared" si="67"/>
        <v>625.32799999999997</v>
      </c>
      <c r="L1097" s="156"/>
      <c r="M1097" s="147">
        <f t="shared" si="63"/>
        <v>590.35900000000004</v>
      </c>
      <c r="N1097" s="148"/>
      <c r="O1097" s="147">
        <f t="shared" si="68"/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 t="shared" si="67"/>
        <v>877.8</v>
      </c>
      <c r="L1098" s="156">
        <v>0</v>
      </c>
      <c r="M1098" s="147">
        <f t="shared" si="63"/>
        <v>828.71249999999998</v>
      </c>
      <c r="N1098" s="148"/>
      <c r="O1098" s="147">
        <f t="shared" si="68"/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 t="shared" ref="K1099:K1100" si="69">+J1099/100*3.04</f>
        <v>1253.2977599999999</v>
      </c>
      <c r="L1099" s="156">
        <v>615.80999999999995</v>
      </c>
      <c r="M1099" s="147">
        <f t="shared" si="63"/>
        <v>1183.2120300000001</v>
      </c>
      <c r="N1099" s="148"/>
      <c r="O1099" s="147">
        <f t="shared" ref="O1099:O1100" si="70"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 t="shared" si="69"/>
        <v>478.19200000000006</v>
      </c>
      <c r="L1100" s="156">
        <v>0</v>
      </c>
      <c r="M1100" s="147">
        <f t="shared" si="63"/>
        <v>451.45100000000002</v>
      </c>
      <c r="N1100" s="148"/>
      <c r="O1100" s="147">
        <f t="shared" si="70"/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71">SUM(J8:J1100)</f>
        <v>42411393.230000019</v>
      </c>
      <c r="K1101" s="165">
        <f t="shared" si="71"/>
        <v>1289306.3541920055</v>
      </c>
      <c r="L1101" s="165">
        <f t="shared" si="71"/>
        <v>1624553.620900701</v>
      </c>
      <c r="M1101" s="165">
        <f t="shared" si="71"/>
        <v>1217206.9857009982</v>
      </c>
      <c r="N1101" s="15">
        <f t="shared" si="71"/>
        <v>4717254.5280000046</v>
      </c>
      <c r="O1101" s="15">
        <f t="shared" si="71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tabSelected="1" topLeftCell="C37" workbookViewId="0">
      <selection activeCell="H49" activeCellId="1" sqref="E44:E50 H49"/>
    </sheetView>
  </sheetViews>
  <sheetFormatPr baseColWidth="10" defaultRowHeight="15" x14ac:dyDescent="0.25"/>
  <cols>
    <col min="1" max="1" width="5.5703125" style="241" customWidth="1"/>
    <col min="2" max="2" width="25" style="10" customWidth="1"/>
    <col min="3" max="3" width="26" style="10" customWidth="1"/>
    <col min="4" max="4" width="7.42578125" style="10" customWidth="1"/>
    <col min="5" max="5" width="44.42578125" style="10" customWidth="1"/>
    <col min="6" max="6" width="29.5703125" style="10" customWidth="1"/>
    <col min="7" max="7" width="14" style="10" bestFit="1" customWidth="1"/>
    <col min="8" max="8" width="14.7109375" style="10" bestFit="1" customWidth="1"/>
    <col min="9" max="9" width="11.7109375" style="10" bestFit="1" customWidth="1"/>
    <col min="10" max="10" width="14.28515625" style="10" bestFit="1" customWidth="1"/>
  </cols>
  <sheetData>
    <row r="2" spans="1:10" ht="26.25" x14ac:dyDescent="0.4">
      <c r="A2" s="243" t="s">
        <v>15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10" ht="21" x14ac:dyDescent="0.35">
      <c r="A3" s="245" t="s">
        <v>16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0" ht="15.75" x14ac:dyDescent="0.25">
      <c r="A4" s="247" t="s">
        <v>2515</v>
      </c>
      <c r="B4" s="247"/>
      <c r="C4" s="247"/>
      <c r="D4" s="247"/>
      <c r="E4" s="247"/>
      <c r="F4" s="247"/>
      <c r="G4" s="247"/>
      <c r="H4" s="247"/>
      <c r="I4" s="247"/>
      <c r="J4" s="247"/>
    </row>
    <row r="5" spans="1:10" ht="16.5" thickBot="1" x14ac:dyDescent="0.3">
      <c r="A5" s="221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30.75" thickBot="1" x14ac:dyDescent="0.3">
      <c r="A6" s="208" t="s">
        <v>0</v>
      </c>
      <c r="B6" s="209" t="s">
        <v>1</v>
      </c>
      <c r="C6" s="209" t="s">
        <v>2</v>
      </c>
      <c r="D6" s="209" t="s">
        <v>3</v>
      </c>
      <c r="E6" s="209" t="s">
        <v>4</v>
      </c>
      <c r="F6" s="209" t="s">
        <v>5</v>
      </c>
      <c r="G6" s="209" t="s">
        <v>6</v>
      </c>
      <c r="H6" s="210" t="s">
        <v>9</v>
      </c>
      <c r="I6" s="209" t="s">
        <v>13</v>
      </c>
      <c r="J6" s="211" t="s">
        <v>14</v>
      </c>
    </row>
    <row r="7" spans="1:10" s="151" customFormat="1" ht="20.100000000000001" customHeight="1" x14ac:dyDescent="0.25">
      <c r="A7" s="242">
        <v>1</v>
      </c>
      <c r="B7" s="222" t="s">
        <v>2457</v>
      </c>
      <c r="C7" s="222" t="s">
        <v>2458</v>
      </c>
      <c r="D7" s="30" t="s">
        <v>38</v>
      </c>
      <c r="E7" s="226" t="s">
        <v>2459</v>
      </c>
      <c r="F7" s="31" t="s">
        <v>2460</v>
      </c>
      <c r="G7" s="227" t="s">
        <v>2461</v>
      </c>
      <c r="H7" s="228">
        <v>70000</v>
      </c>
      <c r="I7" s="33">
        <v>6185.95</v>
      </c>
      <c r="J7" s="226">
        <f t="shared" ref="J7:J38" si="0">H7-I7</f>
        <v>63814.05</v>
      </c>
    </row>
    <row r="8" spans="1:10" s="151" customFormat="1" ht="20.100000000000001" customHeight="1" x14ac:dyDescent="0.25">
      <c r="A8" s="242">
        <f>A7+1</f>
        <v>2</v>
      </c>
      <c r="B8" s="226" t="s">
        <v>2469</v>
      </c>
      <c r="C8" s="226" t="s">
        <v>2470</v>
      </c>
      <c r="D8" s="30" t="s">
        <v>51</v>
      </c>
      <c r="E8" s="226" t="s">
        <v>2471</v>
      </c>
      <c r="F8" s="31" t="s">
        <v>2460</v>
      </c>
      <c r="G8" s="227" t="s">
        <v>2461</v>
      </c>
      <c r="H8" s="228">
        <v>30000</v>
      </c>
      <c r="I8" s="33"/>
      <c r="J8" s="226">
        <f t="shared" si="0"/>
        <v>30000</v>
      </c>
    </row>
    <row r="9" spans="1:10" s="151" customFormat="1" ht="20.100000000000001" customHeight="1" x14ac:dyDescent="0.25">
      <c r="A9" s="242">
        <f t="shared" ref="A9:A38" si="1">A8+1</f>
        <v>3</v>
      </c>
      <c r="B9" s="226" t="s">
        <v>2477</v>
      </c>
      <c r="C9" s="226" t="s">
        <v>2478</v>
      </c>
      <c r="D9" s="30" t="s">
        <v>51</v>
      </c>
      <c r="E9" s="226" t="s">
        <v>2471</v>
      </c>
      <c r="F9" s="31" t="s">
        <v>2460</v>
      </c>
      <c r="G9" s="227" t="s">
        <v>2461</v>
      </c>
      <c r="H9" s="228">
        <v>22000</v>
      </c>
      <c r="I9" s="33"/>
      <c r="J9" s="226">
        <f t="shared" si="0"/>
        <v>22000</v>
      </c>
    </row>
    <row r="10" spans="1:10" s="151" customFormat="1" ht="20.100000000000001" customHeight="1" x14ac:dyDescent="0.25">
      <c r="A10" s="242">
        <f t="shared" si="1"/>
        <v>4</v>
      </c>
      <c r="B10" s="226" t="s">
        <v>2479</v>
      </c>
      <c r="C10" s="226" t="s">
        <v>2480</v>
      </c>
      <c r="D10" s="30" t="s">
        <v>51</v>
      </c>
      <c r="E10" s="226" t="s">
        <v>2471</v>
      </c>
      <c r="F10" s="31" t="s">
        <v>2460</v>
      </c>
      <c r="G10" s="227" t="s">
        <v>2461</v>
      </c>
      <c r="H10" s="228">
        <v>23100</v>
      </c>
      <c r="I10" s="33"/>
      <c r="J10" s="226">
        <f t="shared" si="0"/>
        <v>23100</v>
      </c>
    </row>
    <row r="11" spans="1:10" ht="20.100000000000001" customHeight="1" x14ac:dyDescent="0.25">
      <c r="A11" s="242">
        <f t="shared" si="1"/>
        <v>5</v>
      </c>
      <c r="B11" s="226" t="s">
        <v>2462</v>
      </c>
      <c r="C11" s="223" t="s">
        <v>2463</v>
      </c>
      <c r="D11" s="96" t="s">
        <v>51</v>
      </c>
      <c r="E11" s="223" t="s">
        <v>2046</v>
      </c>
      <c r="F11" s="224" t="s">
        <v>2460</v>
      </c>
      <c r="G11" s="97" t="s">
        <v>2461</v>
      </c>
      <c r="H11" s="225">
        <v>14300</v>
      </c>
      <c r="I11" s="100">
        <v>0</v>
      </c>
      <c r="J11" s="223">
        <f t="shared" si="0"/>
        <v>14300</v>
      </c>
    </row>
    <row r="12" spans="1:10" ht="20.100000000000001" customHeight="1" x14ac:dyDescent="0.25">
      <c r="A12" s="242">
        <f t="shared" si="1"/>
        <v>6</v>
      </c>
      <c r="B12" s="229" t="s">
        <v>2464</v>
      </c>
      <c r="C12" s="229" t="s">
        <v>2465</v>
      </c>
      <c r="D12" s="30" t="s">
        <v>51</v>
      </c>
      <c r="E12" s="226" t="s">
        <v>2046</v>
      </c>
      <c r="F12" s="31" t="s">
        <v>2460</v>
      </c>
      <c r="G12" s="227" t="s">
        <v>2461</v>
      </c>
      <c r="H12" s="228">
        <v>14300</v>
      </c>
      <c r="I12" s="33"/>
      <c r="J12" s="226">
        <f t="shared" si="0"/>
        <v>14300</v>
      </c>
    </row>
    <row r="13" spans="1:10" ht="20.100000000000001" customHeight="1" x14ac:dyDescent="0.25">
      <c r="A13" s="242">
        <f t="shared" si="1"/>
        <v>7</v>
      </c>
      <c r="B13" s="229" t="s">
        <v>2466</v>
      </c>
      <c r="C13" s="229" t="s">
        <v>2467</v>
      </c>
      <c r="D13" s="30" t="s">
        <v>51</v>
      </c>
      <c r="E13" s="230" t="s">
        <v>2046</v>
      </c>
      <c r="F13" s="31" t="s">
        <v>2460</v>
      </c>
      <c r="G13" s="227" t="s">
        <v>2461</v>
      </c>
      <c r="H13" s="228">
        <v>14300</v>
      </c>
      <c r="I13" s="33"/>
      <c r="J13" s="226">
        <f t="shared" si="0"/>
        <v>14300</v>
      </c>
    </row>
    <row r="14" spans="1:10" ht="20.100000000000001" customHeight="1" x14ac:dyDescent="0.25">
      <c r="A14" s="242">
        <f t="shared" si="1"/>
        <v>8</v>
      </c>
      <c r="B14" s="230" t="s">
        <v>1190</v>
      </c>
      <c r="C14" s="230" t="s">
        <v>2468</v>
      </c>
      <c r="D14" s="30" t="s">
        <v>51</v>
      </c>
      <c r="E14" s="230" t="s">
        <v>2046</v>
      </c>
      <c r="F14" s="31" t="s">
        <v>2460</v>
      </c>
      <c r="G14" s="227" t="s">
        <v>2461</v>
      </c>
      <c r="H14" s="228">
        <v>14300</v>
      </c>
      <c r="I14" s="33"/>
      <c r="J14" s="226">
        <f t="shared" si="0"/>
        <v>14300</v>
      </c>
    </row>
    <row r="15" spans="1:10" ht="20.100000000000001" customHeight="1" x14ac:dyDescent="0.25">
      <c r="A15" s="242">
        <f t="shared" si="1"/>
        <v>9</v>
      </c>
      <c r="B15" s="226" t="s">
        <v>2472</v>
      </c>
      <c r="C15" s="226" t="s">
        <v>2473</v>
      </c>
      <c r="D15" s="30" t="s">
        <v>51</v>
      </c>
      <c r="E15" s="226" t="s">
        <v>2046</v>
      </c>
      <c r="F15" s="31" t="s">
        <v>2460</v>
      </c>
      <c r="G15" s="227" t="s">
        <v>2461</v>
      </c>
      <c r="H15" s="228">
        <v>14300</v>
      </c>
      <c r="I15" s="33"/>
      <c r="J15" s="226">
        <f t="shared" si="0"/>
        <v>14300</v>
      </c>
    </row>
    <row r="16" spans="1:10" ht="20.100000000000001" customHeight="1" x14ac:dyDescent="0.25">
      <c r="A16" s="242">
        <f t="shared" si="1"/>
        <v>10</v>
      </c>
      <c r="B16" s="226" t="s">
        <v>163</v>
      </c>
      <c r="C16" s="226" t="s">
        <v>2474</v>
      </c>
      <c r="D16" s="30" t="s">
        <v>51</v>
      </c>
      <c r="E16" s="226" t="s">
        <v>2046</v>
      </c>
      <c r="F16" s="31" t="s">
        <v>2460</v>
      </c>
      <c r="G16" s="227" t="s">
        <v>2461</v>
      </c>
      <c r="H16" s="228">
        <v>14300</v>
      </c>
      <c r="I16" s="33">
        <v>0</v>
      </c>
      <c r="J16" s="226">
        <f t="shared" si="0"/>
        <v>14300</v>
      </c>
    </row>
    <row r="17" spans="1:10" ht="20.100000000000001" customHeight="1" x14ac:dyDescent="0.25">
      <c r="A17" s="242">
        <f t="shared" si="1"/>
        <v>11</v>
      </c>
      <c r="B17" s="226" t="s">
        <v>2475</v>
      </c>
      <c r="C17" s="226" t="s">
        <v>2476</v>
      </c>
      <c r="D17" s="30" t="s">
        <v>51</v>
      </c>
      <c r="E17" s="226" t="s">
        <v>2046</v>
      </c>
      <c r="F17" s="31" t="s">
        <v>2460</v>
      </c>
      <c r="G17" s="227" t="s">
        <v>2461</v>
      </c>
      <c r="H17" s="228">
        <v>14300</v>
      </c>
      <c r="I17" s="33">
        <v>3080.23</v>
      </c>
      <c r="J17" s="226">
        <f t="shared" si="0"/>
        <v>11219.77</v>
      </c>
    </row>
    <row r="18" spans="1:10" ht="20.100000000000001" customHeight="1" x14ac:dyDescent="0.25">
      <c r="A18" s="242">
        <f t="shared" si="1"/>
        <v>12</v>
      </c>
      <c r="B18" s="226" t="s">
        <v>45</v>
      </c>
      <c r="C18" s="226" t="s">
        <v>2481</v>
      </c>
      <c r="D18" s="30" t="s">
        <v>38</v>
      </c>
      <c r="E18" s="226" t="s">
        <v>2046</v>
      </c>
      <c r="F18" s="31" t="s">
        <v>2460</v>
      </c>
      <c r="G18" s="227" t="s">
        <v>2461</v>
      </c>
      <c r="H18" s="228">
        <v>14300</v>
      </c>
      <c r="I18" s="33"/>
      <c r="J18" s="226">
        <f t="shared" si="0"/>
        <v>14300</v>
      </c>
    </row>
    <row r="19" spans="1:10" ht="20.100000000000001" customHeight="1" x14ac:dyDescent="0.25">
      <c r="A19" s="242">
        <f t="shared" si="1"/>
        <v>13</v>
      </c>
      <c r="B19" s="226" t="s">
        <v>2482</v>
      </c>
      <c r="C19" s="226" t="s">
        <v>2483</v>
      </c>
      <c r="D19" s="30" t="s">
        <v>51</v>
      </c>
      <c r="E19" s="226" t="s">
        <v>2046</v>
      </c>
      <c r="F19" s="31" t="s">
        <v>2460</v>
      </c>
      <c r="G19" s="227" t="s">
        <v>2461</v>
      </c>
      <c r="H19" s="228">
        <v>14300</v>
      </c>
      <c r="I19" s="33"/>
      <c r="J19" s="226">
        <f t="shared" si="0"/>
        <v>14300</v>
      </c>
    </row>
    <row r="20" spans="1:10" ht="20.100000000000001" customHeight="1" x14ac:dyDescent="0.25">
      <c r="A20" s="242">
        <f t="shared" si="1"/>
        <v>14</v>
      </c>
      <c r="B20" s="231" t="s">
        <v>2484</v>
      </c>
      <c r="C20" s="231" t="s">
        <v>2485</v>
      </c>
      <c r="D20" s="30" t="s">
        <v>51</v>
      </c>
      <c r="E20" s="229" t="s">
        <v>2046</v>
      </c>
      <c r="F20" s="31" t="s">
        <v>2460</v>
      </c>
      <c r="G20" s="227" t="s">
        <v>2461</v>
      </c>
      <c r="H20" s="232">
        <v>14300</v>
      </c>
      <c r="I20" s="33"/>
      <c r="J20" s="226">
        <f t="shared" si="0"/>
        <v>14300</v>
      </c>
    </row>
    <row r="21" spans="1:10" ht="20.100000000000001" customHeight="1" x14ac:dyDescent="0.25">
      <c r="A21" s="242">
        <f t="shared" si="1"/>
        <v>15</v>
      </c>
      <c r="B21" s="44" t="s">
        <v>2486</v>
      </c>
      <c r="C21" s="44" t="s">
        <v>2487</v>
      </c>
      <c r="D21" s="30" t="s">
        <v>51</v>
      </c>
      <c r="E21" s="230" t="s">
        <v>2046</v>
      </c>
      <c r="F21" s="31" t="s">
        <v>2460</v>
      </c>
      <c r="G21" s="227" t="s">
        <v>2461</v>
      </c>
      <c r="H21" s="232">
        <v>14300</v>
      </c>
      <c r="I21" s="33"/>
      <c r="J21" s="226">
        <f t="shared" si="0"/>
        <v>14300</v>
      </c>
    </row>
    <row r="22" spans="1:10" ht="20.100000000000001" customHeight="1" x14ac:dyDescent="0.25">
      <c r="A22" s="242">
        <f t="shared" si="1"/>
        <v>16</v>
      </c>
      <c r="B22" s="44" t="s">
        <v>2488</v>
      </c>
      <c r="C22" s="44" t="s">
        <v>2489</v>
      </c>
      <c r="D22" s="30" t="s">
        <v>51</v>
      </c>
      <c r="E22" s="230" t="s">
        <v>2046</v>
      </c>
      <c r="F22" s="31" t="s">
        <v>2460</v>
      </c>
      <c r="G22" s="227" t="s">
        <v>2461</v>
      </c>
      <c r="H22" s="232">
        <v>14300</v>
      </c>
      <c r="I22" s="33"/>
      <c r="J22" s="226">
        <f t="shared" si="0"/>
        <v>14300</v>
      </c>
    </row>
    <row r="23" spans="1:10" ht="20.100000000000001" customHeight="1" x14ac:dyDescent="0.25">
      <c r="A23" s="242">
        <f t="shared" si="1"/>
        <v>17</v>
      </c>
      <c r="B23" s="44" t="s">
        <v>163</v>
      </c>
      <c r="C23" s="44" t="s">
        <v>2490</v>
      </c>
      <c r="D23" s="30" t="s">
        <v>51</v>
      </c>
      <c r="E23" s="230" t="s">
        <v>2046</v>
      </c>
      <c r="F23" s="31" t="s">
        <v>2460</v>
      </c>
      <c r="G23" s="227" t="s">
        <v>2461</v>
      </c>
      <c r="H23" s="232">
        <v>33000</v>
      </c>
      <c r="I23" s="33"/>
      <c r="J23" s="226">
        <f t="shared" si="0"/>
        <v>33000</v>
      </c>
    </row>
    <row r="24" spans="1:10" ht="20.100000000000001" customHeight="1" x14ac:dyDescent="0.25">
      <c r="A24" s="242">
        <f t="shared" si="1"/>
        <v>18</v>
      </c>
      <c r="B24" s="44" t="s">
        <v>2491</v>
      </c>
      <c r="C24" s="44" t="s">
        <v>2492</v>
      </c>
      <c r="D24" s="30" t="s">
        <v>38</v>
      </c>
      <c r="E24" s="230" t="s">
        <v>2046</v>
      </c>
      <c r="F24" s="31" t="s">
        <v>2460</v>
      </c>
      <c r="G24" s="227" t="s">
        <v>2461</v>
      </c>
      <c r="H24" s="232">
        <v>14300</v>
      </c>
      <c r="I24" s="33"/>
      <c r="J24" s="226">
        <f t="shared" si="0"/>
        <v>14300</v>
      </c>
    </row>
    <row r="25" spans="1:10" ht="20.100000000000001" customHeight="1" x14ac:dyDescent="0.25">
      <c r="A25" s="242">
        <f t="shared" si="1"/>
        <v>19</v>
      </c>
      <c r="B25" s="44" t="s">
        <v>877</v>
      </c>
      <c r="C25" s="44" t="s">
        <v>2493</v>
      </c>
      <c r="D25" s="30" t="s">
        <v>51</v>
      </c>
      <c r="E25" s="230" t="s">
        <v>2046</v>
      </c>
      <c r="F25" s="31" t="s">
        <v>2460</v>
      </c>
      <c r="G25" s="227" t="s">
        <v>2461</v>
      </c>
      <c r="H25" s="232">
        <v>14300</v>
      </c>
      <c r="I25" s="33"/>
      <c r="J25" s="226">
        <f t="shared" si="0"/>
        <v>14300</v>
      </c>
    </row>
    <row r="26" spans="1:10" ht="20.100000000000001" customHeight="1" x14ac:dyDescent="0.25">
      <c r="A26" s="242">
        <f t="shared" si="1"/>
        <v>20</v>
      </c>
      <c r="B26" s="44" t="s">
        <v>2494</v>
      </c>
      <c r="C26" s="44" t="s">
        <v>2495</v>
      </c>
      <c r="D26" s="30" t="s">
        <v>51</v>
      </c>
      <c r="E26" s="230" t="s">
        <v>2046</v>
      </c>
      <c r="F26" s="31" t="s">
        <v>2460</v>
      </c>
      <c r="G26" s="227" t="s">
        <v>2461</v>
      </c>
      <c r="H26" s="232">
        <v>14300</v>
      </c>
      <c r="I26" s="33"/>
      <c r="J26" s="226">
        <f t="shared" si="0"/>
        <v>14300</v>
      </c>
    </row>
    <row r="27" spans="1:10" ht="20.100000000000001" customHeight="1" x14ac:dyDescent="0.25">
      <c r="A27" s="242">
        <f t="shared" si="1"/>
        <v>21</v>
      </c>
      <c r="B27" s="233" t="s">
        <v>2496</v>
      </c>
      <c r="C27" s="233" t="s">
        <v>2497</v>
      </c>
      <c r="D27" s="30" t="s">
        <v>51</v>
      </c>
      <c r="E27" s="230" t="s">
        <v>2046</v>
      </c>
      <c r="F27" s="31" t="s">
        <v>2460</v>
      </c>
      <c r="G27" s="227" t="s">
        <v>2461</v>
      </c>
      <c r="H27" s="232">
        <v>14300</v>
      </c>
      <c r="I27" s="33"/>
      <c r="J27" s="226">
        <f t="shared" si="0"/>
        <v>14300</v>
      </c>
    </row>
    <row r="28" spans="1:10" ht="20.100000000000001" customHeight="1" x14ac:dyDescent="0.25">
      <c r="A28" s="242">
        <f t="shared" si="1"/>
        <v>22</v>
      </c>
      <c r="B28" s="233" t="s">
        <v>2498</v>
      </c>
      <c r="C28" s="233" t="s">
        <v>2499</v>
      </c>
      <c r="D28" s="30" t="s">
        <v>51</v>
      </c>
      <c r="E28" s="230" t="s">
        <v>2046</v>
      </c>
      <c r="F28" s="31" t="s">
        <v>2460</v>
      </c>
      <c r="G28" s="227" t="s">
        <v>2461</v>
      </c>
      <c r="H28" s="232">
        <v>14300</v>
      </c>
      <c r="I28" s="33"/>
      <c r="J28" s="226">
        <f t="shared" si="0"/>
        <v>14300</v>
      </c>
    </row>
    <row r="29" spans="1:10" ht="20.100000000000001" customHeight="1" x14ac:dyDescent="0.25">
      <c r="A29" s="242">
        <f t="shared" si="1"/>
        <v>23</v>
      </c>
      <c r="B29" s="233" t="s">
        <v>2501</v>
      </c>
      <c r="C29" s="233" t="s">
        <v>2502</v>
      </c>
      <c r="D29" s="30" t="s">
        <v>51</v>
      </c>
      <c r="E29" s="230" t="s">
        <v>2046</v>
      </c>
      <c r="F29" s="31" t="s">
        <v>2460</v>
      </c>
      <c r="G29" s="227" t="s">
        <v>2461</v>
      </c>
      <c r="H29" s="232">
        <v>21000</v>
      </c>
      <c r="I29" s="33"/>
      <c r="J29" s="226">
        <f t="shared" si="0"/>
        <v>21000</v>
      </c>
    </row>
    <row r="30" spans="1:10" ht="20.100000000000001" customHeight="1" x14ac:dyDescent="0.25">
      <c r="A30" s="242">
        <f t="shared" si="1"/>
        <v>24</v>
      </c>
      <c r="B30" s="234" t="s">
        <v>2514</v>
      </c>
      <c r="C30" s="234" t="s">
        <v>1748</v>
      </c>
      <c r="D30" s="40" t="s">
        <v>38</v>
      </c>
      <c r="E30" s="235" t="s">
        <v>2046</v>
      </c>
      <c r="F30" s="54" t="s">
        <v>2460</v>
      </c>
      <c r="G30" s="236" t="s">
        <v>2461</v>
      </c>
      <c r="H30" s="237">
        <v>5000</v>
      </c>
      <c r="I30" s="148"/>
      <c r="J30" s="238">
        <f t="shared" si="0"/>
        <v>5000</v>
      </c>
    </row>
    <row r="31" spans="1:10" ht="20.100000000000001" customHeight="1" x14ac:dyDescent="0.25">
      <c r="A31" s="242">
        <f t="shared" si="1"/>
        <v>25</v>
      </c>
      <c r="B31" s="234" t="s">
        <v>2503</v>
      </c>
      <c r="C31" s="234" t="s">
        <v>2504</v>
      </c>
      <c r="D31" s="40" t="s">
        <v>38</v>
      </c>
      <c r="E31" s="235" t="s">
        <v>2046</v>
      </c>
      <c r="F31" s="54" t="s">
        <v>2460</v>
      </c>
      <c r="G31" s="236" t="s">
        <v>2461</v>
      </c>
      <c r="H31" s="237">
        <v>5000</v>
      </c>
      <c r="I31" s="148"/>
      <c r="J31" s="238">
        <f t="shared" si="0"/>
        <v>5000</v>
      </c>
    </row>
    <row r="32" spans="1:10" ht="20.100000000000001" customHeight="1" x14ac:dyDescent="0.25">
      <c r="A32" s="242">
        <f t="shared" si="1"/>
        <v>26</v>
      </c>
      <c r="B32" s="234" t="s">
        <v>1184</v>
      </c>
      <c r="C32" s="234" t="s">
        <v>2505</v>
      </c>
      <c r="D32" s="40" t="s">
        <v>51</v>
      </c>
      <c r="E32" s="235" t="s">
        <v>2046</v>
      </c>
      <c r="F32" s="54" t="s">
        <v>2460</v>
      </c>
      <c r="G32" s="236" t="s">
        <v>2461</v>
      </c>
      <c r="H32" s="237">
        <v>14300</v>
      </c>
      <c r="I32" s="148"/>
      <c r="J32" s="238">
        <f t="shared" si="0"/>
        <v>14300</v>
      </c>
    </row>
    <row r="33" spans="1:10" ht="20.100000000000001" customHeight="1" x14ac:dyDescent="0.25">
      <c r="A33" s="242">
        <f t="shared" si="1"/>
        <v>27</v>
      </c>
      <c r="B33" s="234" t="s">
        <v>1518</v>
      </c>
      <c r="C33" s="234" t="s">
        <v>2506</v>
      </c>
      <c r="D33" s="40" t="s">
        <v>51</v>
      </c>
      <c r="E33" s="235" t="s">
        <v>2046</v>
      </c>
      <c r="F33" s="54" t="s">
        <v>2460</v>
      </c>
      <c r="G33" s="236" t="s">
        <v>2461</v>
      </c>
      <c r="H33" s="237">
        <v>14300</v>
      </c>
      <c r="I33" s="148"/>
      <c r="J33" s="238">
        <f t="shared" si="0"/>
        <v>14300</v>
      </c>
    </row>
    <row r="34" spans="1:10" ht="20.100000000000001" customHeight="1" x14ac:dyDescent="0.25">
      <c r="A34" s="242">
        <f t="shared" si="1"/>
        <v>28</v>
      </c>
      <c r="B34" s="234" t="s">
        <v>2507</v>
      </c>
      <c r="C34" s="234" t="s">
        <v>2508</v>
      </c>
      <c r="D34" s="40" t="s">
        <v>51</v>
      </c>
      <c r="E34" s="235" t="s">
        <v>2046</v>
      </c>
      <c r="F34" s="54" t="s">
        <v>2460</v>
      </c>
      <c r="G34" s="236" t="s">
        <v>2461</v>
      </c>
      <c r="H34" s="237">
        <v>14300</v>
      </c>
      <c r="I34" s="148"/>
      <c r="J34" s="238">
        <f t="shared" si="0"/>
        <v>14300</v>
      </c>
    </row>
    <row r="35" spans="1:10" s="151" customFormat="1" ht="20.100000000000001" customHeight="1" x14ac:dyDescent="0.25">
      <c r="A35" s="242">
        <f t="shared" si="1"/>
        <v>29</v>
      </c>
      <c r="B35" s="234" t="s">
        <v>1378</v>
      </c>
      <c r="C35" s="234" t="s">
        <v>2509</v>
      </c>
      <c r="D35" s="40" t="s">
        <v>51</v>
      </c>
      <c r="E35" s="235" t="s">
        <v>2046</v>
      </c>
      <c r="F35" s="54" t="s">
        <v>2460</v>
      </c>
      <c r="G35" s="236" t="s">
        <v>2461</v>
      </c>
      <c r="H35" s="237">
        <v>28875</v>
      </c>
      <c r="I35" s="148"/>
      <c r="J35" s="238">
        <f t="shared" si="0"/>
        <v>28875</v>
      </c>
    </row>
    <row r="36" spans="1:10" s="151" customFormat="1" ht="20.100000000000001" customHeight="1" x14ac:dyDescent="0.25">
      <c r="A36" s="242">
        <f t="shared" si="1"/>
        <v>30</v>
      </c>
      <c r="B36" s="234" t="s">
        <v>2510</v>
      </c>
      <c r="C36" s="234" t="s">
        <v>2511</v>
      </c>
      <c r="D36" s="40" t="s">
        <v>51</v>
      </c>
      <c r="E36" s="235" t="s">
        <v>2046</v>
      </c>
      <c r="F36" s="54" t="s">
        <v>2460</v>
      </c>
      <c r="G36" s="236" t="s">
        <v>2461</v>
      </c>
      <c r="H36" s="237">
        <v>14300</v>
      </c>
      <c r="I36" s="148"/>
      <c r="J36" s="238">
        <f t="shared" si="0"/>
        <v>14300</v>
      </c>
    </row>
    <row r="37" spans="1:10" s="151" customFormat="1" ht="20.100000000000001" customHeight="1" x14ac:dyDescent="0.25">
      <c r="A37" s="242">
        <f t="shared" si="1"/>
        <v>31</v>
      </c>
      <c r="B37" s="234" t="s">
        <v>2512</v>
      </c>
      <c r="C37" s="234" t="s">
        <v>2513</v>
      </c>
      <c r="D37" s="40" t="s">
        <v>51</v>
      </c>
      <c r="E37" s="235" t="s">
        <v>2046</v>
      </c>
      <c r="F37" s="54" t="s">
        <v>2460</v>
      </c>
      <c r="G37" s="236" t="s">
        <v>2461</v>
      </c>
      <c r="H37" s="237">
        <v>14300</v>
      </c>
      <c r="I37" s="148"/>
      <c r="J37" s="238">
        <f t="shared" si="0"/>
        <v>14300</v>
      </c>
    </row>
    <row r="38" spans="1:10" s="151" customFormat="1" ht="20.100000000000001" customHeight="1" x14ac:dyDescent="0.25">
      <c r="A38" s="242">
        <f t="shared" si="1"/>
        <v>32</v>
      </c>
      <c r="B38" s="233" t="s">
        <v>163</v>
      </c>
      <c r="C38" s="233" t="s">
        <v>2500</v>
      </c>
      <c r="D38" s="30" t="s">
        <v>51</v>
      </c>
      <c r="E38" s="230" t="s">
        <v>2084</v>
      </c>
      <c r="F38" s="31" t="s">
        <v>2460</v>
      </c>
      <c r="G38" s="227" t="s">
        <v>2461</v>
      </c>
      <c r="H38" s="232">
        <v>22000</v>
      </c>
      <c r="I38" s="33"/>
      <c r="J38" s="226">
        <f t="shared" si="0"/>
        <v>22000</v>
      </c>
    </row>
    <row r="39" spans="1:10" s="151" customFormat="1" x14ac:dyDescent="0.25">
      <c r="A39" s="239"/>
      <c r="B39" s="212"/>
      <c r="C39" s="212"/>
      <c r="D39" s="213"/>
      <c r="E39" s="214"/>
      <c r="F39" s="215"/>
      <c r="G39" s="216"/>
      <c r="H39" s="219"/>
      <c r="I39" s="217"/>
      <c r="J39" s="218"/>
    </row>
    <row r="40" spans="1:10" s="151" customFormat="1" ht="24" customHeight="1" thickBot="1" x14ac:dyDescent="0.3">
      <c r="A40" s="240"/>
      <c r="B40" s="220"/>
      <c r="C40" s="220"/>
      <c r="D40" s="220"/>
      <c r="E40" s="220"/>
      <c r="F40" s="220"/>
      <c r="G40" s="220"/>
      <c r="H40" s="165">
        <f>SUM(H11:H39)</f>
        <v>429475</v>
      </c>
      <c r="I40" s="165">
        <f>SUM(I11:I39)</f>
        <v>3080.23</v>
      </c>
      <c r="J40" s="165">
        <f>SUM(J11:J39)</f>
        <v>426394.77</v>
      </c>
    </row>
    <row r="41" spans="1:10" ht="15.75" thickTop="1" x14ac:dyDescent="0.25"/>
    <row r="45" spans="1:10" ht="15.75" thickBot="1" x14ac:dyDescent="0.3"/>
    <row r="46" spans="1:10" ht="18.75" x14ac:dyDescent="0.3">
      <c r="E46" s="250" t="s">
        <v>2516</v>
      </c>
    </row>
    <row r="47" spans="1:10" ht="18.75" x14ac:dyDescent="0.3">
      <c r="E47" s="249" t="s">
        <v>2517</v>
      </c>
    </row>
  </sheetData>
  <sortState ref="A7:J38">
    <sortCondition ref="E7:E38"/>
  </sortState>
  <mergeCells count="3">
    <mergeCell ref="A2:J2"/>
    <mergeCell ref="A3:J3"/>
    <mergeCell ref="A4:J4"/>
  </mergeCells>
  <printOptions horizontalCentered="1"/>
  <pageMargins left="0.31496062992125984" right="0.31496062992125984" top="0.55118110236220474" bottom="0.35433070866141736" header="0.31496062992125984" footer="0.31496062992125984"/>
  <pageSetup paperSize="120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2023-06-12T18:21:25Z</cp:lastPrinted>
  <dcterms:created xsi:type="dcterms:W3CDTF">2021-08-02T18:00:09Z</dcterms:created>
  <dcterms:modified xsi:type="dcterms:W3CDTF">2023-06-12T19:05:37Z</dcterms:modified>
</cp:coreProperties>
</file>