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4 - Abril\Maestros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G27" i="3"/>
  <c r="E53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G63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R48" i="2" s="1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R49" i="2" s="1"/>
  <c r="F50" i="2"/>
  <c r="R50" i="2" s="1"/>
  <c r="F51" i="2"/>
  <c r="R51" i="2" s="1"/>
  <c r="F52" i="2"/>
  <c r="R52" i="2" s="1"/>
  <c r="F53" i="2"/>
  <c r="R53" i="2" s="1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R40" i="2" s="1"/>
  <c r="H40" i="2"/>
  <c r="I40" i="2"/>
  <c r="J40" i="2"/>
  <c r="K40" i="2"/>
  <c r="L40" i="2"/>
  <c r="M40" i="2"/>
  <c r="N40" i="2"/>
  <c r="O40" i="2"/>
  <c r="P40" i="2"/>
  <c r="G41" i="2"/>
  <c r="H41" i="2"/>
  <c r="I41" i="2"/>
  <c r="R41" i="2" s="1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R44" i="2" s="1"/>
  <c r="H44" i="2"/>
  <c r="I44" i="2"/>
  <c r="J44" i="2"/>
  <c r="K44" i="2"/>
  <c r="L44" i="2"/>
  <c r="M44" i="2"/>
  <c r="N44" i="2"/>
  <c r="O44" i="2"/>
  <c r="P44" i="2"/>
  <c r="G45" i="2"/>
  <c r="H45" i="2"/>
  <c r="I45" i="2"/>
  <c r="R45" i="2" s="1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R42" i="2" s="1"/>
  <c r="F43" i="2"/>
  <c r="R43" i="2" s="1"/>
  <c r="F44" i="2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K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J13" i="2"/>
  <c r="K13" i="2"/>
  <c r="L13" i="2"/>
  <c r="M13" i="2"/>
  <c r="N13" i="2"/>
  <c r="O13" i="2"/>
  <c r="P13" i="2"/>
  <c r="Q13" i="2"/>
  <c r="G14" i="2"/>
  <c r="H14" i="2"/>
  <c r="I14" i="2"/>
  <c r="J14" i="2"/>
  <c r="K14" i="2"/>
  <c r="L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J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54" i="2"/>
  <c r="D46" i="2"/>
  <c r="D38" i="2"/>
  <c r="D28" i="2"/>
  <c r="D18" i="2"/>
  <c r="D12" i="2"/>
  <c r="D85" i="2" s="1"/>
  <c r="R22" i="2" l="1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14" i="2"/>
  <c r="P54" i="2"/>
  <c r="O54" i="2"/>
  <c r="Q47" i="2"/>
  <c r="Q38" i="2"/>
  <c r="P47" i="2"/>
  <c r="P38" i="2"/>
  <c r="O47" i="2"/>
  <c r="O38" i="2"/>
  <c r="P2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J38" i="2" s="1"/>
  <c r="K47" i="2"/>
  <c r="K38" i="2" s="1"/>
  <c r="H38" i="2"/>
  <c r="M28" i="2"/>
  <c r="F38" i="2" l="1"/>
  <c r="R38" i="2" s="1"/>
  <c r="R47" i="2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D53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H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H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D10" i="3" s="1"/>
  <c r="H10" i="3"/>
  <c r="O10" i="3" l="1"/>
  <c r="P27" i="3"/>
  <c r="F10" i="3"/>
  <c r="E10" i="3"/>
  <c r="G10" i="3"/>
  <c r="I10" i="3"/>
  <c r="J10" i="3"/>
  <c r="N10" i="3"/>
  <c r="M10" i="3"/>
  <c r="K10" i="3"/>
  <c r="L10" i="3"/>
  <c r="P17" i="3"/>
  <c r="P53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54" i="2"/>
  <c r="N54" i="2"/>
  <c r="Q54" i="2"/>
  <c r="N28" i="2"/>
  <c r="O28" i="2"/>
  <c r="Q28" i="2"/>
  <c r="M18" i="2"/>
  <c r="N18" i="2"/>
  <c r="O18" i="2"/>
  <c r="P18" i="2"/>
  <c r="P11" i="2" s="1"/>
  <c r="Q18" i="2"/>
  <c r="M12" i="2"/>
  <c r="N12" i="2"/>
  <c r="O12" i="2"/>
  <c r="O11" i="2" s="1"/>
  <c r="Q12" i="2"/>
  <c r="I54" i="2"/>
  <c r="F54" i="2"/>
  <c r="G54" i="2"/>
  <c r="H54" i="2"/>
  <c r="J54" i="2"/>
  <c r="K54" i="2"/>
  <c r="L54" i="2"/>
  <c r="F28" i="2"/>
  <c r="G28" i="2"/>
  <c r="H28" i="2"/>
  <c r="I28" i="2"/>
  <c r="J28" i="2"/>
  <c r="K28" i="2"/>
  <c r="L28" i="2"/>
  <c r="F18" i="2"/>
  <c r="G18" i="2"/>
  <c r="H18" i="2"/>
  <c r="I18" i="2"/>
  <c r="J18" i="2"/>
  <c r="K18" i="2"/>
  <c r="L18" i="2"/>
  <c r="F12" i="2"/>
  <c r="G12" i="2"/>
  <c r="H12" i="2"/>
  <c r="I12" i="2"/>
  <c r="J12" i="2"/>
  <c r="K12" i="2"/>
  <c r="L12" i="2"/>
  <c r="H11" i="2" l="1"/>
  <c r="L11" i="2"/>
  <c r="J11" i="2"/>
  <c r="F11" i="2"/>
  <c r="K11" i="2"/>
  <c r="I11" i="2"/>
  <c r="G11" i="2"/>
  <c r="R28" i="2"/>
  <c r="S28" i="2" s="1"/>
  <c r="Q11" i="2"/>
  <c r="R54" i="2"/>
  <c r="P10" i="3"/>
  <c r="N11" i="2"/>
  <c r="R18" i="2"/>
  <c r="S18" i="2" s="1"/>
  <c r="P84" i="3"/>
  <c r="M11" i="2"/>
  <c r="R12" i="2"/>
  <c r="E54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<sst xmlns="http://schemas.openxmlformats.org/spreadsheetml/2006/main" count="279" uniqueCount="108">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</sst>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736148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D13" sqref="D1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8" t="s">
        <v>98</v>
      </c>
      <c r="D3" s="59"/>
      <c r="E3" s="59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6" t="s">
        <v>99</v>
      </c>
      <c r="D4" s="57"/>
      <c r="E4" s="57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2" t="s">
        <v>100</v>
      </c>
      <c r="D5" s="63"/>
      <c r="E5" s="63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0" t="s">
        <v>76</v>
      </c>
      <c r="D6" s="61"/>
      <c r="E6" s="61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0" t="s">
        <v>77</v>
      </c>
      <c r="D7" s="61"/>
      <c r="E7" s="61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8"/>
  <sheetViews>
    <sheetView showGridLines="0" tabSelected="1" topLeftCell="C1" workbookViewId="0">
      <selection activeCell="N24" sqref="N2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3:19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9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7" t="s">
        <v>66</v>
      </c>
      <c r="D9" s="68" t="s">
        <v>94</v>
      </c>
      <c r="E9" s="68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67"/>
      <c r="D10" s="69"/>
      <c r="E10" s="69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6">
        <f t="shared" si="0"/>
        <v>93228361.290000007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>+M12+M18+M28+M54</f>
        <v>0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301657012.21000004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6">
        <f t="shared" si="5"/>
        <v>69595438.909999996</v>
      </c>
      <c r="J12" s="4">
        <f t="shared" si="5"/>
        <v>0</v>
      </c>
      <c r="K12" s="4">
        <f t="shared" si="5"/>
        <v>0</v>
      </c>
      <c r="L12" s="4">
        <f t="shared" si="5"/>
        <v>0</v>
      </c>
      <c r="M12" s="4">
        <f t="shared" ref="M12" si="6">SUM(M13:M17)</f>
        <v>0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225849916.04999998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0</v>
      </c>
      <c r="K13" s="28">
        <f>+'P3 Ejecucion '!I12</f>
        <v>0</v>
      </c>
      <c r="L13" s="28">
        <f>+'P3 Ejecucion '!J12</f>
        <v>0</v>
      </c>
      <c r="M13" s="28">
        <f>+'P3 Ejecucion '!K12</f>
        <v>0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178345202.80000001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0</v>
      </c>
      <c r="K14" s="28">
        <f>+'P3 Ejecucion '!I13</f>
        <v>0</v>
      </c>
      <c r="L14" s="28">
        <f>+'P3 Ejecucion '!J13</f>
        <v>0</v>
      </c>
      <c r="M14" s="28">
        <f>+'P3 Ejecucion '!K13</f>
        <v>0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20344046.18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0</v>
      </c>
      <c r="K17" s="28">
        <f>+'P3 Ejecucion '!I16</f>
        <v>0</v>
      </c>
      <c r="L17" s="28">
        <f>+'P3 Ejecucion '!J16</f>
        <v>0</v>
      </c>
      <c r="M17" s="28">
        <f>+'P3 Ejecucion '!K16</f>
        <v>0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27154667.07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36">
        <f t="shared" ref="F18:L18" si="11">SUM(F19:F27)</f>
        <v>853673.73</v>
      </c>
      <c r="G18" s="36">
        <f t="shared" si="11"/>
        <v>1014655.56</v>
      </c>
      <c r="H18" s="36">
        <f t="shared" si="11"/>
        <v>2692179.9800000004</v>
      </c>
      <c r="I18" s="36">
        <f t="shared" si="11"/>
        <v>2251276.7599999998</v>
      </c>
      <c r="J18" s="36">
        <f t="shared" si="11"/>
        <v>0</v>
      </c>
      <c r="K18" s="36">
        <f t="shared" si="11"/>
        <v>0</v>
      </c>
      <c r="L18" s="36">
        <f t="shared" si="11"/>
        <v>0</v>
      </c>
      <c r="M18" s="36">
        <f t="shared" ref="M18" si="12">SUM(M19:M27)</f>
        <v>0</v>
      </c>
      <c r="N18" s="36">
        <f t="shared" ref="N18" si="13">SUM(N19:N27)</f>
        <v>0</v>
      </c>
      <c r="O18" s="36">
        <f t="shared" ref="O18" si="14">SUM(O19:O27)</f>
        <v>0</v>
      </c>
      <c r="P18" s="36">
        <f t="shared" ref="P18" si="15">SUM(P19:P27)</f>
        <v>0</v>
      </c>
      <c r="Q18" s="36">
        <f t="shared" ref="Q18" si="16">SUM(Q19:Q27)</f>
        <v>0</v>
      </c>
      <c r="R18" s="36">
        <f>SUM(F18:Q18)</f>
        <v>6811786.0300000003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0</v>
      </c>
      <c r="K19" s="28">
        <f>+'P3 Ejecucion '!I18</f>
        <v>0</v>
      </c>
      <c r="L19" s="28">
        <f>+'P3 Ejecucion '!J18</f>
        <v>0</v>
      </c>
      <c r="M19" s="28">
        <f>+'P3 Ejecucion '!K18</f>
        <v>0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1368059.07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0</v>
      </c>
      <c r="K20" s="28">
        <f>+'P3 Ejecucion '!I19</f>
        <v>0</v>
      </c>
      <c r="L20" s="28">
        <f>+'P3 Ejecucion '!J19</f>
        <v>0</v>
      </c>
      <c r="M20" s="28">
        <f>+'P3 Ejecucion '!K19</f>
        <v>0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0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0</v>
      </c>
      <c r="K22" s="28">
        <f>+'P3 Ejecucion '!I21</f>
        <v>0</v>
      </c>
      <c r="L22" s="28">
        <f>+'P3 Ejecucion '!J21</f>
        <v>0</v>
      </c>
      <c r="M22" s="28">
        <f>+'P3 Ejecucion '!K21</f>
        <v>0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280000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0</v>
      </c>
      <c r="K23" s="28">
        <f>+'P3 Ejecucion '!I22</f>
        <v>0</v>
      </c>
      <c r="L23" s="28">
        <f>+'P3 Ejecucion '!J22</f>
        <v>0</v>
      </c>
      <c r="M23" s="28">
        <f>+'P3 Ejecucion '!K22</f>
        <v>0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1070564.03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0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1310334.6800000002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0</v>
      </c>
      <c r="K25" s="28">
        <f>+'P3 Ejecucion '!I24</f>
        <v>0</v>
      </c>
      <c r="L25" s="28">
        <f>+'P3 Ejecucion '!J24</f>
        <v>0</v>
      </c>
      <c r="M25" s="28">
        <f>+'P3 Ejecucion '!K24</f>
        <v>0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1581847.24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0</v>
      </c>
      <c r="K26" s="28">
        <f>+'P3 Ejecucion '!I25</f>
        <v>0</v>
      </c>
      <c r="L26" s="28">
        <f>+'P3 Ejecucion '!J25</f>
        <v>0</v>
      </c>
      <c r="M26" s="28">
        <f>+'P3 Ejecucion '!K25</f>
        <v>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724913.51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0</v>
      </c>
      <c r="K27" s="28">
        <f>+'P3 Ejecucion '!I26</f>
        <v>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476067.5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 t="shared" ref="F28:L28" si="18">SUM(F29:F37)</f>
        <v>8815276.1500000004</v>
      </c>
      <c r="G28" s="4">
        <f t="shared" si="18"/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0</v>
      </c>
      <c r="K28" s="4">
        <f t="shared" si="18"/>
        <v>0</v>
      </c>
      <c r="L28" s="4">
        <f t="shared" si="18"/>
        <v>0</v>
      </c>
      <c r="M28" s="4">
        <f>SUM(M29:M37)</f>
        <v>0</v>
      </c>
      <c r="N28" s="4">
        <f t="shared" ref="N28" si="19">SUM(N29:N37)</f>
        <v>0</v>
      </c>
      <c r="O28" s="4">
        <f t="shared" ref="O28" si="20">SUM(O29:O37)</f>
        <v>0</v>
      </c>
      <c r="P28" s="4">
        <f>SUM(P29:P37)</f>
        <v>0</v>
      </c>
      <c r="Q28" s="4">
        <f t="shared" ref="Q28" si="21">SUM(Q29:Q37)</f>
        <v>0</v>
      </c>
      <c r="R28" s="30">
        <f>SUM(F28:Q28)</f>
        <v>68014803.700000003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0</v>
      </c>
      <c r="K29" s="28">
        <f>+'P3 Ejecucion '!I28</f>
        <v>0</v>
      </c>
      <c r="L29" s="28">
        <f>+'P3 Ejecucion '!J28</f>
        <v>0</v>
      </c>
      <c r="M29" s="28">
        <f>+'P3 Ejecucion '!K28</f>
        <v>0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4594768.34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0</v>
      </c>
      <c r="K30" s="28">
        <f>+'P3 Ejecucion '!I29</f>
        <v>0</v>
      </c>
      <c r="L30" s="28">
        <f>+'P3 Ejecucion '!J29</f>
        <v>0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22">SUM(F30:Q30)</f>
        <v>613562.24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0</v>
      </c>
      <c r="K31" s="28">
        <f>+'P3 Ejecucion '!I30</f>
        <v>0</v>
      </c>
      <c r="L31" s="28">
        <f>+'P3 Ejecucion '!J30</f>
        <v>0</v>
      </c>
      <c r="M31" s="28">
        <f>+'P3 Ejecucion '!K30</f>
        <v>0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22"/>
        <v>2103193.29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0</v>
      </c>
      <c r="K32" s="28">
        <f>+'P3 Ejecucion '!I31</f>
        <v>0</v>
      </c>
      <c r="L32" s="28">
        <f>+'P3 Ejecucion '!J31</f>
        <v>0</v>
      </c>
      <c r="M32" s="28">
        <f>+'P3 Ejecucion '!K31</f>
        <v>0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22"/>
        <v>21903444.899999999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0</v>
      </c>
      <c r="K33" s="28">
        <f>+'P3 Ejecucion '!I32</f>
        <v>0</v>
      </c>
      <c r="L33" s="28">
        <f>+'P3 Ejecucion '!J32</f>
        <v>0</v>
      </c>
      <c r="M33" s="28">
        <f>+'P3 Ejecucion '!K32</f>
        <v>0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22"/>
        <v>425309.23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0</v>
      </c>
      <c r="K34" s="28">
        <f>+'P3 Ejecucion '!I33</f>
        <v>0</v>
      </c>
      <c r="L34" s="28">
        <f>+'P3 Ejecucion '!J33</f>
        <v>0</v>
      </c>
      <c r="M34" s="28">
        <f>+'P3 Ejecucion '!K33</f>
        <v>0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22"/>
        <v>748577.63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0</v>
      </c>
      <c r="K35" s="28">
        <f>+'P3 Ejecucion '!I34</f>
        <v>0</v>
      </c>
      <c r="L35" s="28">
        <f>+'P3 Ejecucion '!J34</f>
        <v>0</v>
      </c>
      <c r="M35" s="28">
        <f>+'P3 Ejecucion '!K34</f>
        <v>0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22"/>
        <v>12788083.039999999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22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0</v>
      </c>
      <c r="K37" s="28">
        <f>+'P3 Ejecucion '!I36</f>
        <v>0</v>
      </c>
      <c r="L37" s="28">
        <f>+'P3 Ejecucion '!J36</f>
        <v>0</v>
      </c>
      <c r="M37" s="28">
        <f>+'P3 Ejecucion '!K36</f>
        <v>0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24837865.029999997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3">SUM(F39:F47)</f>
        <v>0</v>
      </c>
      <c r="G38" s="4">
        <f t="shared" si="23"/>
        <v>0</v>
      </c>
      <c r="H38" s="4">
        <f t="shared" si="23"/>
        <v>0</v>
      </c>
      <c r="I38" s="4">
        <f t="shared" si="23"/>
        <v>0</v>
      </c>
      <c r="J38" s="4">
        <f t="shared" si="23"/>
        <v>0</v>
      </c>
      <c r="K38" s="4">
        <f t="shared" si="23"/>
        <v>0</v>
      </c>
      <c r="L38" s="4">
        <f t="shared" ref="L38" si="24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5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5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5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5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5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5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5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5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5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6">SUM(F48:F53)</f>
        <v>0</v>
      </c>
      <c r="G47" s="4">
        <f t="shared" si="26"/>
        <v>0</v>
      </c>
      <c r="H47" s="4">
        <f t="shared" si="26"/>
        <v>0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ref="L47:Q47" si="27">SUM(L48:L53)</f>
        <v>0</v>
      </c>
      <c r="M47" s="4">
        <f t="shared" si="27"/>
        <v>0</v>
      </c>
      <c r="N47" s="4">
        <f t="shared" si="27"/>
        <v>0</v>
      </c>
      <c r="O47" s="4">
        <f t="shared" si="27"/>
        <v>0</v>
      </c>
      <c r="P47" s="4">
        <f t="shared" si="27"/>
        <v>0</v>
      </c>
      <c r="Q47" s="4">
        <f t="shared" si="27"/>
        <v>0</v>
      </c>
      <c r="R47" s="32">
        <f t="shared" si="25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5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5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5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5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5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5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SUM(E55:E62)</f>
        <v>0</v>
      </c>
      <c r="F54" s="4">
        <f t="shared" ref="F54:L54" si="28">SUM(F55:F62)</f>
        <v>0</v>
      </c>
      <c r="G54" s="4">
        <f t="shared" si="28"/>
        <v>178862.2</v>
      </c>
      <c r="H54" s="4">
        <f t="shared" si="28"/>
        <v>507781.75</v>
      </c>
      <c r="I54" s="4">
        <f>SUM(I55:I62)</f>
        <v>293862.48</v>
      </c>
      <c r="J54" s="4">
        <f t="shared" si="28"/>
        <v>0</v>
      </c>
      <c r="K54" s="4">
        <f t="shared" si="28"/>
        <v>0</v>
      </c>
      <c r="L54" s="4">
        <f t="shared" si="28"/>
        <v>0</v>
      </c>
      <c r="M54" s="4">
        <f t="shared" ref="M54" si="29">SUM(M55:M62)</f>
        <v>0</v>
      </c>
      <c r="N54" s="4">
        <f t="shared" ref="N54" si="30">SUM(N55:N62)</f>
        <v>0</v>
      </c>
      <c r="O54" s="4">
        <f>SUM(O55:O62)</f>
        <v>0</v>
      </c>
      <c r="P54" s="4">
        <f>SUM(P55:P62)</f>
        <v>0</v>
      </c>
      <c r="Q54" s="4">
        <f t="shared" ref="Q54" si="31">SUM(Q55:Q62)</f>
        <v>0</v>
      </c>
      <c r="R54" s="30">
        <f>SUM(F54:Q54)</f>
        <v>980506.42999999993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0</v>
      </c>
      <c r="K55" s="28">
        <f>+'P3 Ejecucion '!I54</f>
        <v>0</v>
      </c>
      <c r="L55" s="28">
        <f>+'P3 Ejecucion '!J54</f>
        <v>0</v>
      </c>
      <c r="M55" s="28">
        <f>+'P3 Ejecucion '!K54</f>
        <v>0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32">SUM(F55:Q55)</f>
        <v>437078.37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32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0</v>
      </c>
      <c r="L57" s="28">
        <f>+'P3 Ejecucion '!J56</f>
        <v>0</v>
      </c>
      <c r="M57" s="28">
        <f>+'P3 Ejecucion '!K56</f>
        <v>0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32"/>
        <v>435233.86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32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0</v>
      </c>
      <c r="K59" s="28">
        <f>+'P3 Ejecucion '!I58</f>
        <v>0</v>
      </c>
      <c r="L59" s="28">
        <f>+'P3 Ejecucion '!J58</f>
        <v>0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32"/>
        <v>0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0</v>
      </c>
      <c r="K60" s="28">
        <f>+'P3 Ejecucion '!I59</f>
        <v>0</v>
      </c>
      <c r="L60" s="28">
        <f>+'P3 Ejecucion '!J59</f>
        <v>0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32"/>
        <v>26432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32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0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8" spans="3:19" x14ac:dyDescent="0.25">
      <c r="D88" s="2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C7" sqref="C7:P7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8" width="18.7109375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3:17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3:17" x14ac:dyDescent="0.25">
      <c r="D8" s="6"/>
      <c r="E8" s="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5">
        <f t="shared" si="0"/>
        <v>93228361.290000007</v>
      </c>
      <c r="H10" s="4">
        <f t="shared" si="0"/>
        <v>0</v>
      </c>
      <c r="I10" s="4">
        <f t="shared" si="0"/>
        <v>0</v>
      </c>
      <c r="J10" s="4">
        <f>+J11+J17+J27+J53</f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301657012.21000004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5">
        <f t="shared" si="1"/>
        <v>69595438.909999996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225849916.04999998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/>
      <c r="I12" s="28"/>
      <c r="J12" s="28"/>
      <c r="K12" s="28"/>
      <c r="L12" s="28"/>
      <c r="M12" s="28"/>
      <c r="N12" s="28"/>
      <c r="O12" s="28"/>
      <c r="P12" s="32">
        <f>SUM(D12:O12)</f>
        <v>178345202.80000001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/>
      <c r="I13" s="28"/>
      <c r="J13" s="28"/>
      <c r="K13" s="35"/>
      <c r="L13" s="35"/>
      <c r="M13" s="35"/>
      <c r="N13" s="35"/>
      <c r="O13" s="28"/>
      <c r="P13" s="32">
        <f t="shared" ref="P13:P16" si="2">SUM(D13:O13)</f>
        <v>20344046.18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/>
      <c r="I14" s="28"/>
      <c r="J14" s="28"/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/>
      <c r="I15" s="28"/>
      <c r="J15" s="28"/>
      <c r="K15" s="28"/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/>
      <c r="I16" s="28"/>
      <c r="J16" s="28"/>
      <c r="K16" s="28"/>
      <c r="L16" s="28"/>
      <c r="M16" s="28"/>
      <c r="N16" s="28"/>
      <c r="O16" s="28"/>
      <c r="P16" s="32">
        <f t="shared" si="2"/>
        <v>27154667.07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5">
        <f>SUM(G18:G26)</f>
        <v>2251276.7599999998</v>
      </c>
      <c r="H17" s="4">
        <f t="shared" si="3"/>
        <v>0</v>
      </c>
      <c r="I17" s="4">
        <f t="shared" si="3"/>
        <v>0</v>
      </c>
      <c r="J17" s="4">
        <f t="shared" si="3"/>
        <v>0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6811786.0300000003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/>
      <c r="I18" s="28"/>
      <c r="J18" s="28"/>
      <c r="K18" s="28"/>
      <c r="L18" s="28"/>
      <c r="M18" s="28"/>
      <c r="N18" s="28"/>
      <c r="O18" s="28"/>
      <c r="P18" s="32">
        <f>SUM(D18:O18)</f>
        <v>1368059.07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/>
      <c r="I19" s="28"/>
      <c r="J19" s="28"/>
      <c r="L19" s="28"/>
      <c r="M19" s="28"/>
      <c r="N19" s="28"/>
      <c r="O19" s="28"/>
      <c r="P19" s="32">
        <f t="shared" ref="P19:P26" si="4">SUM(D19:O19)</f>
        <v>0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/>
      <c r="I20" s="28"/>
      <c r="J20" s="28"/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/>
      <c r="I21" s="28"/>
      <c r="J21" s="28"/>
      <c r="K21" s="28"/>
      <c r="M21" s="28"/>
      <c r="N21" s="28"/>
      <c r="O21" s="28"/>
      <c r="P21" s="32">
        <f t="shared" si="4"/>
        <v>280000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/>
      <c r="I22" s="28"/>
      <c r="J22" s="28"/>
      <c r="K22" s="28"/>
      <c r="M22" s="28"/>
      <c r="N22" s="28"/>
      <c r="O22" s="28"/>
      <c r="P22" s="32">
        <f t="shared" si="4"/>
        <v>1070564.03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/>
      <c r="I23" s="28"/>
      <c r="J23" s="28"/>
      <c r="M23" s="28"/>
      <c r="N23" s="28"/>
      <c r="O23" s="28"/>
      <c r="P23" s="32">
        <f t="shared" si="4"/>
        <v>1310334.6800000002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/>
      <c r="I24" s="28"/>
      <c r="J24" s="28"/>
      <c r="K24" s="28"/>
      <c r="L24" s="28"/>
      <c r="M24" s="28"/>
      <c r="N24" s="28"/>
      <c r="O24" s="28"/>
      <c r="P24" s="32">
        <f t="shared" si="4"/>
        <v>1581847.24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/>
      <c r="I25" s="28"/>
      <c r="J25" s="28"/>
      <c r="K25" s="28"/>
      <c r="L25" s="28"/>
      <c r="M25" s="28"/>
      <c r="N25" s="28"/>
      <c r="O25" s="28"/>
      <c r="P25" s="32">
        <f t="shared" si="4"/>
        <v>724913.51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/>
      <c r="I26" s="28"/>
      <c r="J26" s="28"/>
      <c r="K26" s="28"/>
      <c r="M26" s="28"/>
      <c r="N26" s="28"/>
      <c r="O26" s="28"/>
      <c r="P26" s="32">
        <f t="shared" si="4"/>
        <v>476067.5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5">
        <f>SUM(G28:G36)</f>
        <v>21087783.140000001</v>
      </c>
      <c r="H27" s="4">
        <f t="shared" si="5"/>
        <v>0</v>
      </c>
      <c r="I27" s="4">
        <f t="shared" si="5"/>
        <v>0</v>
      </c>
      <c r="J27" s="4">
        <f t="shared" si="5"/>
        <v>0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68014803.700000003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/>
      <c r="I28" s="28"/>
      <c r="J28" s="28"/>
      <c r="K28" s="28"/>
      <c r="L28" s="28"/>
      <c r="M28" s="28"/>
      <c r="N28" s="28"/>
      <c r="O28" s="28"/>
      <c r="P28" s="32">
        <f>SUM(D28:O28)</f>
        <v>4594768.34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/>
      <c r="I29" s="28"/>
      <c r="J29" s="28"/>
      <c r="K29" s="28"/>
      <c r="M29" s="28"/>
      <c r="N29" s="28"/>
      <c r="O29" s="28"/>
      <c r="P29" s="32">
        <f t="shared" ref="P29:P35" si="6">SUM(D29:O29)</f>
        <v>613562.24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/>
      <c r="I30" s="28"/>
      <c r="J30" s="28"/>
      <c r="K30" s="28"/>
      <c r="L30" s="28"/>
      <c r="M30" s="28"/>
      <c r="N30" s="28"/>
      <c r="O30" s="28"/>
      <c r="P30" s="32">
        <f t="shared" si="6"/>
        <v>2103193.29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/>
      <c r="I31" s="28"/>
      <c r="J31" s="28"/>
      <c r="K31" s="28"/>
      <c r="L31" s="28"/>
      <c r="M31" s="28"/>
      <c r="N31" s="28"/>
      <c r="O31" s="28"/>
      <c r="P31" s="32">
        <f t="shared" si="6"/>
        <v>21903444.899999999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/>
      <c r="I32" s="28"/>
      <c r="J32" s="28"/>
      <c r="K32" s="28"/>
      <c r="L32" s="28"/>
      <c r="M32" s="28"/>
      <c r="N32" s="28"/>
      <c r="O32" s="28"/>
      <c r="P32" s="32">
        <f t="shared" si="6"/>
        <v>425309.23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/>
      <c r="I33" s="28"/>
      <c r="J33" s="28"/>
      <c r="K33" s="28"/>
      <c r="L33" s="28"/>
      <c r="M33" s="28"/>
      <c r="N33" s="28"/>
      <c r="O33" s="28"/>
      <c r="P33" s="32">
        <f t="shared" si="6"/>
        <v>748577.63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/>
      <c r="I34" s="28"/>
      <c r="J34" s="28"/>
      <c r="K34" s="28"/>
      <c r="L34" s="28"/>
      <c r="M34" s="28"/>
      <c r="N34" s="28"/>
      <c r="O34" s="28"/>
      <c r="P34" s="32">
        <f t="shared" si="6"/>
        <v>12788083.039999999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/>
      <c r="I35" s="28"/>
      <c r="J35" s="28"/>
      <c r="K35" s="28"/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/>
      <c r="I36" s="28"/>
      <c r="J36" s="28"/>
      <c r="K36" s="28"/>
      <c r="L36" s="28"/>
      <c r="M36" s="28"/>
      <c r="N36" s="28"/>
      <c r="O36" s="28"/>
      <c r="P36" s="32">
        <f>SUM(D36:O36)</f>
        <v>24837865.029999997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 t="shared" ref="D53:O53" si="10">SUM(D54:D61)</f>
        <v>0</v>
      </c>
      <c r="E53" s="4">
        <f>SUM(E54:E61)</f>
        <v>178862.2</v>
      </c>
      <c r="F53" s="4">
        <f t="shared" si="10"/>
        <v>507781.75</v>
      </c>
      <c r="G53" s="55">
        <f>SUM(G54:G61)</f>
        <v>293862.48</v>
      </c>
      <c r="H53" s="4">
        <f t="shared" si="10"/>
        <v>0</v>
      </c>
      <c r="I53" s="4">
        <f t="shared" si="10"/>
        <v>0</v>
      </c>
      <c r="J53" s="4">
        <f t="shared" si="10"/>
        <v>0</v>
      </c>
      <c r="K53" s="4">
        <f t="shared" si="10"/>
        <v>0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980506.42999999993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/>
      <c r="I54" s="28"/>
      <c r="J54" s="28"/>
      <c r="K54" s="28"/>
      <c r="L54" s="28"/>
      <c r="M54" s="28"/>
      <c r="N54" s="28"/>
      <c r="O54" s="28"/>
      <c r="P54" s="32">
        <f t="shared" ref="P54:P60" si="11">SUM(D54:O54)</f>
        <v>437078.37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/>
      <c r="I55" s="28"/>
      <c r="J55" s="28"/>
      <c r="K55" s="28"/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/>
      <c r="I56" s="28"/>
      <c r="J56" s="28"/>
      <c r="K56" s="28"/>
      <c r="L56" s="28"/>
      <c r="M56" s="28"/>
      <c r="N56" s="28"/>
      <c r="O56" s="28"/>
      <c r="P56" s="32">
        <f t="shared" si="11"/>
        <v>435233.86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/>
      <c r="I57" s="28"/>
      <c r="J57" s="28"/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/>
      <c r="I58" s="28"/>
      <c r="J58" s="28"/>
      <c r="L58" s="28"/>
      <c r="N58" s="28"/>
      <c r="O58" s="28"/>
      <c r="P58" s="32">
        <f t="shared" si="11"/>
        <v>0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/>
      <c r="I59" s="28"/>
      <c r="J59" s="28"/>
      <c r="O59" s="28"/>
      <c r="P59" s="32">
        <f t="shared" si="11"/>
        <v>26432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/>
      <c r="I60" s="28"/>
      <c r="J60" s="28"/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/>
      <c r="I61" s="28"/>
      <c r="J61" s="28"/>
      <c r="K61" s="28"/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/>
      <c r="E62" s="28"/>
      <c r="F62" s="28"/>
      <c r="G62" s="28"/>
      <c r="H62" s="28"/>
      <c r="I62" s="28"/>
      <c r="J62" s="28"/>
      <c r="P62" s="32">
        <f>SUM(D62:O62)</f>
        <v>0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301657012.20999998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2022-05-11T13:59:28Z</dcterms:modified>
</cp:coreProperties>
</file>