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0 - Octubre\- SUBIR AL PORTAL\"/>
    </mc:Choice>
  </mc:AlternateContent>
  <bookViews>
    <workbookView xWindow="0" yWindow="0" windowWidth="20490" windowHeight="7755"/>
  </bookViews>
  <sheets>
    <sheet name="P3 Ejecucion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3" l="1"/>
  <c r="N60" i="3"/>
  <c r="N59" i="3"/>
  <c r="N58" i="3"/>
  <c r="N57" i="3"/>
  <c r="N56" i="3"/>
  <c r="N55" i="3"/>
  <c r="N54" i="3"/>
  <c r="M53" i="3"/>
  <c r="L53" i="3"/>
  <c r="K53" i="3"/>
  <c r="J53" i="3"/>
  <c r="I53" i="3"/>
  <c r="H53" i="3"/>
  <c r="G53" i="3"/>
  <c r="F53" i="3"/>
  <c r="E53" i="3"/>
  <c r="D53" i="3"/>
  <c r="C53" i="3"/>
  <c r="B53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M10" i="3" s="1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N12" i="3"/>
  <c r="M11" i="3"/>
  <c r="L11" i="3"/>
  <c r="K11" i="3"/>
  <c r="J11" i="3"/>
  <c r="I11" i="3"/>
  <c r="H11" i="3"/>
  <c r="G11" i="3"/>
  <c r="F11" i="3"/>
  <c r="E11" i="3"/>
  <c r="D11" i="3"/>
  <c r="C11" i="3"/>
  <c r="B11" i="3"/>
  <c r="E10" i="3" l="1"/>
  <c r="D10" i="3"/>
  <c r="L10" i="3"/>
  <c r="C10" i="3"/>
  <c r="G10" i="3"/>
  <c r="B10" i="3"/>
  <c r="F10" i="3"/>
  <c r="H10" i="3"/>
  <c r="K10" i="3"/>
  <c r="I10" i="3"/>
  <c r="J10" i="3"/>
  <c r="N17" i="3"/>
  <c r="N53" i="3"/>
  <c r="N27" i="3"/>
  <c r="N11" i="3"/>
  <c r="N10" i="3" l="1"/>
  <c r="N84" i="3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<sst xmlns="http://schemas.openxmlformats.org/spreadsheetml/2006/main" count="94" uniqueCount="94">
  <si>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</si>
  <si>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</si>
  <si>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</si>
  <si>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</si>
  <si>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</si>
  <si>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</si>
  <si>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</si>
  <si>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</si>
  <si>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</si>
  <si>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</si>
  <si>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</si>
  <si>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</si>
  <si>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</si>
  <si>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</si>
  <si>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</si>
  <si>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</si>
  <si>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</si>
  <si>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</si>
  <si>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</si>
  <si>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</si>
  <si>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</si>
  <si>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</si>
  <si>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</si>
  <si>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</si>
  <si>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</si>
  <si>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</si>
  <si>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</si>
  <si>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</si>
  <si>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</si>
  <si>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</si>
  <si>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</si>
  <si>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</si>
  <si>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</si>
  <si>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</si>
  <si>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</si>
  <si>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</si>
  <si>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</si>
  <si>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</si>
  <si>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</si>
  <si>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</si>
  <si>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</si>
  <si>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</si>
  <si>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</si>
  <si>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</si>
  <si>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</si>
  <si>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</si>
  <si>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</si>
  <si>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</si>
  <si>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</si>
  <si>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</si>
  <si>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</si>
  <si>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</si>
  <si>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</si>
  <si>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</si>
  <si>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</si>
  <si>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</si>
  <si>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</si>
  <si>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</si>
  <si>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</si>
  <si>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</si>
  <si>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</si>
  <si>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</si>
  <si>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</si>
  <si>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</si>
  <si>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</si>
  <si>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</si>
  <si>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</si>
  <si>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</si>
  <si>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</si>
  <si>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</si>
  <si>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</si>
  <si>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</si>
  <si>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</si>
  <si>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</si>
  <si>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</si>
  <si>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</si>
  <si>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</si>
  <si>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</si>
  <si>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</si>
  <si>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</si>
  <si>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</si>
  <si>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</si>
  <si>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</si>
  <si>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</si>
  <si>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</si>
  <si>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</si>
  <si>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</si>
  <si>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</si>
  <si>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</si>
  <si>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</si>
  <si>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</si>
  <si>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NACIONAL DE SALUD</t>
  </si>
  <si>
    <t>HOSPITAL TRAUMATOLOGICO DR. NEY ARIAS LORA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</si>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</sst>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164" fontId="3" fillId="0" borderId="1" xfId="0" applyNumberFormat="1" applyFont="1" applyBorder="1"/>
    <xf numFmtId="164" fontId="0" fillId="0" borderId="0" xfId="0" applyNumberFormat="1"/>
    <xf numFmtId="43" fontId="0" fillId="0" borderId="0" xfId="1" applyFont="1" applyFill="1" applyBorder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449036</xdr:colOff>
      <xdr:row>2</xdr:row>
      <xdr:rowOff>163286</xdr:rowOff>
    </xdr:from>
    <xdr:to>
      <xdr:col>0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1156608</xdr:colOff>
      <xdr:row>2</xdr:row>
      <xdr:rowOff>258536</xdr:rowOff>
    </xdr:from>
    <xdr:to>
      <xdr:col>11</xdr:col>
      <xdr:colOff>736148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4"/>
  <sheetViews>
    <sheetView showGridLines="0" tabSelected="1" zoomScale="70" zoomScaleNormal="70" workbookViewId="0">
      <selection sqref="A1:A1048576"/>
    </sheetView>
  </sheetViews>
  <sheetFormatPr baseColWidth="10" defaultColWidth="11.42578125" defaultRowHeight="15" x14ac:dyDescent="0.25"/>
  <cols>
    <col min="1" max="1" width="93.7109375" bestFit="1" customWidth="1"/>
    <col min="2" max="6" width="18.7109375" customWidth="1"/>
    <col min="7" max="7" width="19.28515625" customWidth="1"/>
    <col min="8" max="8" width="18.7109375" customWidth="1"/>
    <col min="9" max="9" width="18.7109375" bestFit="1" customWidth="1"/>
    <col min="10" max="10" width="18.28515625" bestFit="1" customWidth="1"/>
    <col min="11" max="11" width="19.42578125" customWidth="1"/>
    <col min="12" max="12" width="14.28515625" bestFit="1" customWidth="1"/>
    <col min="13" max="13" width="13" bestFit="1" customWidth="1"/>
    <col min="14" max="14" width="23.5703125" bestFit="1" customWidth="1"/>
    <col min="15" max="15" width="19" customWidth="1"/>
  </cols>
  <sheetData>
    <row r="3" spans="1:15" ht="28.5" customHeight="1" x14ac:dyDescent="0.25">
      <c r="A3" s="19" t="s">
        <v>91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21" customHeight="1" x14ac:dyDescent="0.25">
      <c r="A4" s="17" t="s">
        <v>92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15.75" x14ac:dyDescent="0.25">
      <c r="A5" s="23" t="s">
        <v>93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15.75" customHeight="1" x14ac:dyDescent="0.25">
      <c r="A6" s="21" t="s">
        <v>90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5.75" customHeight="1" x14ac:dyDescent="0.25">
      <c r="A7" s="22" t="s">
        <v>76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x14ac:dyDescent="0.25">
      <c r="H8" s="6"/>
      <c r="I8" s="6"/>
      <c r="J8" s="6"/>
    </row>
    <row r="9" spans="1:15" ht="23.25" customHeight="1" x14ac:dyDescent="0.25">
      <c r="A9" s="7" t="s">
        <v>66</v>
      </c>
      <c r="B9" s="10" t="s">
        <v>78</v>
      </c>
      <c r="C9" s="10" t="s">
        <v>79</v>
      </c>
      <c r="D9" s="10" t="s">
        <v>80</v>
      </c>
      <c r="E9" s="10" t="s">
        <v>81</v>
      </c>
      <c r="F9" s="11" t="s">
        <v>82</v>
      </c>
      <c r="G9" s="10" t="s">
        <v>83</v>
      </c>
      <c r="H9" s="11" t="s">
        <v>84</v>
      </c>
      <c r="I9" s="10" t="s">
        <v>85</v>
      </c>
      <c r="J9" s="10" t="s">
        <v>86</v>
      </c>
      <c r="K9" s="10" t="s">
        <v>87</v>
      </c>
      <c r="L9" s="10" t="s">
        <v>88</v>
      </c>
      <c r="M9" s="11" t="s">
        <v>89</v>
      </c>
      <c r="N9" s="10" t="s">
        <v>77</v>
      </c>
    </row>
    <row r="10" spans="1:15" x14ac:dyDescent="0.25">
      <c r="A10" s="1" t="s">
        <v>0</v>
      </c>
      <c r="B10" s="4">
        <f t="shared" ref="B10:M10" si="0">+B11+B17+B27+B53</f>
        <v>45662579.130000003</v>
      </c>
      <c r="C10" s="4">
        <f t="shared" si="0"/>
        <v>79726263.769999996</v>
      </c>
      <c r="D10" s="4">
        <f t="shared" si="0"/>
        <v>64780855.809999995</v>
      </c>
      <c r="E10" s="4">
        <f t="shared" si="0"/>
        <v>91341573.399999991</v>
      </c>
      <c r="F10" s="4">
        <f t="shared" si="0"/>
        <v>69363558.060000002</v>
      </c>
      <c r="G10" s="4">
        <f t="shared" si="0"/>
        <v>103234129.61999999</v>
      </c>
      <c r="H10" s="4">
        <f>+H11+H17+H27+H53</f>
        <v>69835649.890000001</v>
      </c>
      <c r="I10" s="4">
        <f t="shared" si="0"/>
        <v>76590792.829999998</v>
      </c>
      <c r="J10" s="4">
        <f t="shared" si="0"/>
        <v>98796933.370000005</v>
      </c>
      <c r="K10" s="4">
        <f t="shared" si="0"/>
        <v>73410273.229999989</v>
      </c>
      <c r="L10" s="4">
        <f t="shared" si="0"/>
        <v>0</v>
      </c>
      <c r="M10" s="4">
        <f t="shared" si="0"/>
        <v>0</v>
      </c>
      <c r="N10" s="14">
        <f>SUM(B10:M10)</f>
        <v>772742609.11000001</v>
      </c>
      <c r="O10" s="6"/>
    </row>
    <row r="11" spans="1:15" x14ac:dyDescent="0.25">
      <c r="A11" s="3" t="s">
        <v>1</v>
      </c>
      <c r="B11" s="4">
        <f t="shared" ref="B11:M11" si="1">SUM(B12:B16)</f>
        <v>43996809.440000005</v>
      </c>
      <c r="C11" s="4">
        <f t="shared" si="1"/>
        <v>45690779.509999998</v>
      </c>
      <c r="D11" s="4">
        <f t="shared" si="1"/>
        <v>44680617.759999998</v>
      </c>
      <c r="E11" s="4">
        <f t="shared" si="1"/>
        <v>66200203.490000002</v>
      </c>
      <c r="F11" s="4">
        <f t="shared" si="1"/>
        <v>44536775.359999999</v>
      </c>
      <c r="G11" s="4">
        <f t="shared" si="1"/>
        <v>51766426.589999996</v>
      </c>
      <c r="H11" s="4">
        <f t="shared" si="1"/>
        <v>51470886.759999998</v>
      </c>
      <c r="I11" s="4">
        <f t="shared" si="1"/>
        <v>52857207.640000001</v>
      </c>
      <c r="J11" s="4">
        <f t="shared" si="1"/>
        <v>70886889.659999996</v>
      </c>
      <c r="K11" s="4">
        <f t="shared" si="1"/>
        <v>51613177.159999996</v>
      </c>
      <c r="L11" s="4">
        <f t="shared" si="1"/>
        <v>0</v>
      </c>
      <c r="M11" s="4">
        <f t="shared" si="1"/>
        <v>0</v>
      </c>
      <c r="N11" s="14">
        <f>SUM(B11:M11)</f>
        <v>523699773.36999989</v>
      </c>
      <c r="O11" s="6"/>
    </row>
    <row r="12" spans="1:15" x14ac:dyDescent="0.25">
      <c r="A12" s="5" t="s">
        <v>2</v>
      </c>
      <c r="B12" s="12">
        <v>37685186.380000003</v>
      </c>
      <c r="C12" s="12">
        <v>39135334.909999996</v>
      </c>
      <c r="D12" s="12">
        <v>38288105.07</v>
      </c>
      <c r="E12" s="12">
        <v>42709456.32</v>
      </c>
      <c r="F12" s="12">
        <v>38153862.75</v>
      </c>
      <c r="G12" s="12">
        <v>44464284.509999998</v>
      </c>
      <c r="H12" s="12">
        <v>44283145.359999999</v>
      </c>
      <c r="I12" s="12">
        <v>45220608.479999997</v>
      </c>
      <c r="J12" s="12">
        <v>45318788.460000001</v>
      </c>
      <c r="K12" s="12">
        <v>44207355.399999999</v>
      </c>
      <c r="N12" s="15">
        <f>SUM(B12:M12)</f>
        <v>419466127.63999993</v>
      </c>
      <c r="O12" s="6"/>
    </row>
    <row r="13" spans="1:15" x14ac:dyDescent="0.25">
      <c r="A13" s="5" t="s">
        <v>3</v>
      </c>
      <c r="B13" s="12">
        <v>497060</v>
      </c>
      <c r="C13" s="13">
        <v>622460</v>
      </c>
      <c r="D13" s="12">
        <v>618460</v>
      </c>
      <c r="E13" s="12">
        <v>17681970.800000001</v>
      </c>
      <c r="F13" s="12">
        <v>622460</v>
      </c>
      <c r="G13" s="12">
        <v>593860</v>
      </c>
      <c r="H13" s="12">
        <v>477260</v>
      </c>
      <c r="I13" s="16">
        <v>777933.35</v>
      </c>
      <c r="J13" s="16">
        <v>18622587.789999999</v>
      </c>
      <c r="K13" s="16">
        <v>682260</v>
      </c>
      <c r="N13" s="15">
        <f t="shared" ref="N13:N16" si="2">SUM(B13:M13)</f>
        <v>41196311.939999998</v>
      </c>
      <c r="O13" s="6"/>
    </row>
    <row r="14" spans="1:15" x14ac:dyDescent="0.25">
      <c r="A14" s="5" t="s">
        <v>4</v>
      </c>
      <c r="B14" s="12"/>
      <c r="C14" s="12"/>
      <c r="D14" s="12"/>
      <c r="E14" s="12"/>
      <c r="F14" s="12"/>
      <c r="G14" s="12"/>
      <c r="H14" s="12"/>
      <c r="N14" s="15">
        <f t="shared" si="2"/>
        <v>0</v>
      </c>
      <c r="O14" s="6"/>
    </row>
    <row r="15" spans="1:15" x14ac:dyDescent="0.25">
      <c r="A15" s="5" t="s">
        <v>5</v>
      </c>
      <c r="B15" s="12">
        <v>30000</v>
      </c>
      <c r="C15" s="12">
        <v>19400</v>
      </c>
      <c r="D15" s="12">
        <v>24400</v>
      </c>
      <c r="E15" s="12">
        <v>12000</v>
      </c>
      <c r="F15" s="12">
        <v>12000</v>
      </c>
      <c r="G15" s="12">
        <v>12000</v>
      </c>
      <c r="H15" s="12">
        <v>12000</v>
      </c>
      <c r="I15" s="12">
        <v>12000</v>
      </c>
      <c r="J15" s="12">
        <v>12000</v>
      </c>
      <c r="K15" s="12">
        <v>12000</v>
      </c>
      <c r="N15" s="15">
        <f t="shared" si="2"/>
        <v>157800</v>
      </c>
      <c r="O15" s="6"/>
    </row>
    <row r="16" spans="1:15" x14ac:dyDescent="0.25">
      <c r="A16" s="5" t="s">
        <v>6</v>
      </c>
      <c r="B16" s="12">
        <v>5784563.0600000005</v>
      </c>
      <c r="C16" s="12">
        <v>5913584.5999999996</v>
      </c>
      <c r="D16" s="12">
        <v>5749652.6900000004</v>
      </c>
      <c r="E16" s="12">
        <v>5796776.3700000001</v>
      </c>
      <c r="F16" s="12">
        <v>5748452.6100000003</v>
      </c>
      <c r="G16" s="12">
        <v>6696282.0800000001</v>
      </c>
      <c r="H16" s="12">
        <v>6698481.4000000004</v>
      </c>
      <c r="I16" s="12">
        <v>6846665.8099999996</v>
      </c>
      <c r="J16" s="12">
        <v>6933513.4100000001</v>
      </c>
      <c r="K16" s="12">
        <v>6711561.7599999998</v>
      </c>
      <c r="N16" s="15">
        <f t="shared" si="2"/>
        <v>62879533.789999999</v>
      </c>
      <c r="O16" s="6"/>
    </row>
    <row r="17" spans="1:15" x14ac:dyDescent="0.25">
      <c r="A17" s="3" t="s">
        <v>7</v>
      </c>
      <c r="B17" s="4">
        <f t="shared" ref="B17:M17" si="3">SUM(B18:B26)</f>
        <v>205730.30000000002</v>
      </c>
      <c r="C17" s="4">
        <f t="shared" si="3"/>
        <v>2097296.5400000005</v>
      </c>
      <c r="D17" s="4">
        <f t="shared" si="3"/>
        <v>1305756.7899999998</v>
      </c>
      <c r="E17" s="4">
        <f t="shared" si="3"/>
        <v>3929775.9299999997</v>
      </c>
      <c r="F17" s="4">
        <f t="shared" si="3"/>
        <v>1276438.5900000001</v>
      </c>
      <c r="G17" s="4">
        <f t="shared" si="3"/>
        <v>3359063.72</v>
      </c>
      <c r="H17" s="4">
        <f t="shared" si="3"/>
        <v>1914036.14</v>
      </c>
      <c r="I17" s="4">
        <f t="shared" si="3"/>
        <v>2419269.7399999998</v>
      </c>
      <c r="J17" s="4">
        <f t="shared" si="3"/>
        <v>1902475.9</v>
      </c>
      <c r="K17" s="4">
        <f t="shared" si="3"/>
        <v>1035996.49</v>
      </c>
      <c r="L17" s="4">
        <f t="shared" si="3"/>
        <v>0</v>
      </c>
      <c r="M17" s="4">
        <f t="shared" si="3"/>
        <v>0</v>
      </c>
      <c r="N17" s="14">
        <f>SUM(B17:M17)</f>
        <v>19445840.140000001</v>
      </c>
      <c r="O17" s="6"/>
    </row>
    <row r="18" spans="1:15" x14ac:dyDescent="0.25">
      <c r="A18" s="5" t="s">
        <v>8</v>
      </c>
      <c r="B18" s="12"/>
      <c r="C18" s="12">
        <v>873620.42</v>
      </c>
      <c r="D18" s="12">
        <v>8000</v>
      </c>
      <c r="E18" s="12">
        <v>1918540.75</v>
      </c>
      <c r="F18" s="12">
        <v>416585.77</v>
      </c>
      <c r="G18" s="12">
        <v>918566.18</v>
      </c>
      <c r="H18" s="12"/>
      <c r="I18" s="12">
        <v>785752.91</v>
      </c>
      <c r="J18" s="12">
        <v>728365.14</v>
      </c>
      <c r="K18" s="12">
        <v>323877.99</v>
      </c>
      <c r="N18" s="15">
        <f>SUM(B18:M18)</f>
        <v>5973309.1600000001</v>
      </c>
      <c r="O18" s="6"/>
    </row>
    <row r="19" spans="1:15" x14ac:dyDescent="0.25">
      <c r="A19" s="5" t="s">
        <v>9</v>
      </c>
      <c r="B19" s="12"/>
      <c r="C19" s="12">
        <v>12677.92</v>
      </c>
      <c r="D19" s="12"/>
      <c r="E19" s="12">
        <v>120000</v>
      </c>
      <c r="F19" s="12">
        <v>0</v>
      </c>
      <c r="G19" s="12">
        <v>0</v>
      </c>
      <c r="H19" s="12"/>
      <c r="I19">
        <v>0</v>
      </c>
      <c r="J19" s="12">
        <v>59424.800000000003</v>
      </c>
      <c r="K19" s="12">
        <v>0</v>
      </c>
      <c r="N19" s="15">
        <f t="shared" ref="N19:N26" si="4">SUM(B19:M19)</f>
        <v>192102.72000000003</v>
      </c>
      <c r="O19" s="6"/>
    </row>
    <row r="20" spans="1:15" x14ac:dyDescent="0.25">
      <c r="A20" s="5" t="s">
        <v>10</v>
      </c>
      <c r="B20" s="12"/>
      <c r="C20" s="12">
        <v>1992.56</v>
      </c>
      <c r="D20" s="12">
        <v>998.43</v>
      </c>
      <c r="E20" s="12">
        <v>5000</v>
      </c>
      <c r="F20" s="12">
        <v>0</v>
      </c>
      <c r="G20" s="12">
        <v>0</v>
      </c>
      <c r="H20" s="12"/>
      <c r="I20">
        <v>0</v>
      </c>
      <c r="K20" s="12">
        <v>0</v>
      </c>
      <c r="N20" s="15">
        <f t="shared" si="4"/>
        <v>7990.99</v>
      </c>
      <c r="O20" s="6"/>
    </row>
    <row r="21" spans="1:15" x14ac:dyDescent="0.25">
      <c r="A21" s="5" t="s">
        <v>11</v>
      </c>
      <c r="B21" s="12"/>
      <c r="C21" s="12">
        <v>86785</v>
      </c>
      <c r="D21" s="12"/>
      <c r="E21" s="12">
        <v>92500</v>
      </c>
      <c r="F21" s="12">
        <v>48000</v>
      </c>
      <c r="G21" s="12">
        <v>36000</v>
      </c>
      <c r="H21" s="12"/>
      <c r="I21" s="12">
        <v>150210</v>
      </c>
      <c r="K21" s="12">
        <v>180000</v>
      </c>
      <c r="N21" s="15">
        <f t="shared" si="4"/>
        <v>593495</v>
      </c>
      <c r="O21" s="6"/>
    </row>
    <row r="22" spans="1:15" x14ac:dyDescent="0.25">
      <c r="A22" s="5" t="s">
        <v>12</v>
      </c>
      <c r="B22" s="12">
        <v>180129.95</v>
      </c>
      <c r="C22" s="12">
        <v>279696.58</v>
      </c>
      <c r="D22" s="12"/>
      <c r="E22" s="12">
        <v>305241.21999999997</v>
      </c>
      <c r="F22" s="12">
        <v>169309.78</v>
      </c>
      <c r="G22" s="12">
        <v>0</v>
      </c>
      <c r="H22" s="12">
        <v>439923.15</v>
      </c>
      <c r="I22" s="12">
        <v>432661.47</v>
      </c>
      <c r="K22" s="12">
        <v>0</v>
      </c>
      <c r="N22" s="15">
        <f t="shared" si="4"/>
        <v>1806962.1500000001</v>
      </c>
      <c r="O22" s="6"/>
    </row>
    <row r="23" spans="1:15" x14ac:dyDescent="0.25">
      <c r="A23" s="5" t="s">
        <v>13</v>
      </c>
      <c r="B23" s="12"/>
      <c r="C23" s="12">
        <v>18357.09</v>
      </c>
      <c r="D23" s="12"/>
      <c r="E23" s="12"/>
      <c r="F23" s="12">
        <v>0</v>
      </c>
      <c r="G23" s="12">
        <v>1211666.08</v>
      </c>
      <c r="H23" s="12"/>
      <c r="I23">
        <v>0</v>
      </c>
      <c r="K23" s="12">
        <v>27535.64</v>
      </c>
      <c r="N23" s="15">
        <f t="shared" si="4"/>
        <v>1257558.81</v>
      </c>
      <c r="O23" s="6"/>
    </row>
    <row r="24" spans="1:15" x14ac:dyDescent="0.25">
      <c r="A24" s="5" t="s">
        <v>14</v>
      </c>
      <c r="B24" s="12">
        <v>4125</v>
      </c>
      <c r="C24" s="12">
        <v>460350.03</v>
      </c>
      <c r="D24" s="12">
        <v>1150111.7</v>
      </c>
      <c r="E24" s="12">
        <v>1089950.99</v>
      </c>
      <c r="F24" s="12">
        <v>231903.04</v>
      </c>
      <c r="G24" s="12">
        <v>882491.46</v>
      </c>
      <c r="H24" s="12">
        <v>1176873</v>
      </c>
      <c r="I24" s="12">
        <v>288761.74</v>
      </c>
      <c r="J24" s="12">
        <v>1073975.96</v>
      </c>
      <c r="K24" s="12">
        <v>459582.86</v>
      </c>
      <c r="N24" s="15">
        <f t="shared" si="4"/>
        <v>6818125.7800000003</v>
      </c>
      <c r="O24" s="6"/>
    </row>
    <row r="25" spans="1:15" x14ac:dyDescent="0.25">
      <c r="A25" s="5" t="s">
        <v>15</v>
      </c>
      <c r="B25" s="12">
        <v>21475.35</v>
      </c>
      <c r="C25" s="12">
        <v>363816.94</v>
      </c>
      <c r="D25" s="12">
        <v>146646.66</v>
      </c>
      <c r="E25" s="12">
        <v>398542.97</v>
      </c>
      <c r="F25" s="12">
        <v>410640</v>
      </c>
      <c r="G25" s="12">
        <v>310340</v>
      </c>
      <c r="H25" s="12">
        <v>297239.99</v>
      </c>
      <c r="I25" s="12">
        <v>761883.62</v>
      </c>
      <c r="J25" s="12">
        <v>40710</v>
      </c>
      <c r="K25" s="12">
        <v>45000</v>
      </c>
      <c r="N25" s="15">
        <f t="shared" si="4"/>
        <v>2796295.53</v>
      </c>
      <c r="O25" s="6"/>
    </row>
    <row r="26" spans="1:15" x14ac:dyDescent="0.25">
      <c r="A26" s="5" t="s">
        <v>16</v>
      </c>
      <c r="B26" s="12"/>
      <c r="C26" s="12"/>
      <c r="D26" s="12"/>
      <c r="E26" s="12"/>
      <c r="F26" s="12">
        <v>0</v>
      </c>
      <c r="G26" s="12">
        <v>0</v>
      </c>
      <c r="H26" s="12"/>
      <c r="I26" s="12">
        <v>0</v>
      </c>
      <c r="K26" s="12">
        <v>0</v>
      </c>
      <c r="N26" s="15">
        <f t="shared" si="4"/>
        <v>0</v>
      </c>
      <c r="O26" s="6"/>
    </row>
    <row r="27" spans="1:15" x14ac:dyDescent="0.25">
      <c r="A27" s="3" t="s">
        <v>17</v>
      </c>
      <c r="B27" s="4">
        <f t="shared" ref="B27:M27" si="5">SUM(B28:B36)</f>
        <v>1456229.3900000001</v>
      </c>
      <c r="C27" s="4">
        <f t="shared" si="5"/>
        <v>29064744.77</v>
      </c>
      <c r="D27" s="4">
        <f t="shared" si="5"/>
        <v>16595194.189999999</v>
      </c>
      <c r="E27" s="4">
        <f t="shared" si="5"/>
        <v>19009215.460000001</v>
      </c>
      <c r="F27" s="4">
        <f t="shared" si="5"/>
        <v>18455151.479999997</v>
      </c>
      <c r="G27" s="4">
        <f t="shared" si="5"/>
        <v>46638558.140000001</v>
      </c>
      <c r="H27" s="4">
        <f t="shared" si="5"/>
        <v>14997479.699999999</v>
      </c>
      <c r="I27" s="4">
        <f t="shared" si="5"/>
        <v>20390935.23</v>
      </c>
      <c r="J27" s="4">
        <f t="shared" si="5"/>
        <v>25207031.609999999</v>
      </c>
      <c r="K27" s="4">
        <f t="shared" si="5"/>
        <v>20753749.579999998</v>
      </c>
      <c r="L27" s="4">
        <f t="shared" si="5"/>
        <v>0</v>
      </c>
      <c r="M27" s="4">
        <f t="shared" si="5"/>
        <v>0</v>
      </c>
      <c r="N27" s="14">
        <f>SUM(B27:M27)</f>
        <v>212568289.54999995</v>
      </c>
      <c r="O27" s="6"/>
    </row>
    <row r="28" spans="1:15" x14ac:dyDescent="0.25">
      <c r="A28" s="5" t="s">
        <v>18</v>
      </c>
      <c r="B28" s="12">
        <v>5173.8</v>
      </c>
      <c r="C28" s="12">
        <v>2262026.54</v>
      </c>
      <c r="D28" s="12">
        <v>367182.23</v>
      </c>
      <c r="E28" s="12">
        <v>747778.28</v>
      </c>
      <c r="F28" s="12">
        <v>677307</v>
      </c>
      <c r="G28" s="12">
        <v>3385540.25</v>
      </c>
      <c r="H28" s="12">
        <v>663132.9</v>
      </c>
      <c r="I28" s="12">
        <v>1014430.16</v>
      </c>
      <c r="J28" s="12">
        <v>2128457.63</v>
      </c>
      <c r="K28" s="12">
        <v>1374592.3</v>
      </c>
      <c r="N28" s="15">
        <f>SUM(B28:M28)</f>
        <v>12625621.09</v>
      </c>
      <c r="O28" s="6"/>
    </row>
    <row r="29" spans="1:15" x14ac:dyDescent="0.25">
      <c r="A29" s="5" t="s">
        <v>19</v>
      </c>
      <c r="B29" s="12"/>
      <c r="C29" s="12">
        <v>483363.4</v>
      </c>
      <c r="D29" s="12">
        <v>318010</v>
      </c>
      <c r="E29" s="12">
        <v>566990</v>
      </c>
      <c r="F29" s="12">
        <v>285855</v>
      </c>
      <c r="G29" s="12">
        <v>44159.4</v>
      </c>
      <c r="H29" s="12">
        <v>321550</v>
      </c>
      <c r="I29" s="12">
        <v>247800</v>
      </c>
      <c r="K29" s="12">
        <v>0</v>
      </c>
      <c r="N29" s="15">
        <f t="shared" ref="N29:N36" si="6">SUM(B29:M29)</f>
        <v>2267727.7999999998</v>
      </c>
      <c r="O29" s="6"/>
    </row>
    <row r="30" spans="1:15" x14ac:dyDescent="0.25">
      <c r="A30" s="5" t="s">
        <v>20</v>
      </c>
      <c r="B30" s="12">
        <v>365694.98</v>
      </c>
      <c r="C30" s="12">
        <v>863672</v>
      </c>
      <c r="D30" s="12">
        <v>402613.64</v>
      </c>
      <c r="E30" s="12">
        <v>699685.66</v>
      </c>
      <c r="F30" s="12">
        <v>622658.86</v>
      </c>
      <c r="G30" s="12">
        <v>2648241.46</v>
      </c>
      <c r="H30" s="12">
        <v>555997.9</v>
      </c>
      <c r="I30" s="12">
        <v>1226834.73</v>
      </c>
      <c r="J30" s="12">
        <v>796042.55</v>
      </c>
      <c r="K30" s="12">
        <v>502929.6</v>
      </c>
      <c r="N30" s="15">
        <f t="shared" si="6"/>
        <v>8684371.3800000008</v>
      </c>
      <c r="O30" s="6"/>
    </row>
    <row r="31" spans="1:15" x14ac:dyDescent="0.25">
      <c r="A31" s="5" t="s">
        <v>21</v>
      </c>
      <c r="B31" s="12"/>
      <c r="C31" s="12">
        <v>10495281.060000001</v>
      </c>
      <c r="D31" s="12">
        <v>9530610.7400000002</v>
      </c>
      <c r="E31" s="12">
        <v>8052688.8799999999</v>
      </c>
      <c r="F31" s="12">
        <v>7949779.0999999996</v>
      </c>
      <c r="G31" s="12">
        <v>13175601.49</v>
      </c>
      <c r="H31" s="12">
        <v>4969671.3</v>
      </c>
      <c r="I31" s="12">
        <v>4768199.9800000004</v>
      </c>
      <c r="J31" s="12">
        <v>8095789.2400000002</v>
      </c>
      <c r="K31" s="12">
        <v>7683269.3499999996</v>
      </c>
      <c r="N31" s="15">
        <f t="shared" si="6"/>
        <v>74720891.140000001</v>
      </c>
      <c r="O31" s="6"/>
    </row>
    <row r="32" spans="1:15" x14ac:dyDescent="0.25">
      <c r="A32" s="5" t="s">
        <v>22</v>
      </c>
      <c r="B32" s="12">
        <v>255529</v>
      </c>
      <c r="C32" s="12">
        <v>585126.6</v>
      </c>
      <c r="D32" s="12">
        <v>81437.7</v>
      </c>
      <c r="E32" s="12">
        <v>278432.8</v>
      </c>
      <c r="F32" s="12">
        <v>46099.77</v>
      </c>
      <c r="G32" s="12">
        <v>918709.23</v>
      </c>
      <c r="H32" s="12">
        <v>62379</v>
      </c>
      <c r="I32" s="12">
        <v>252153</v>
      </c>
      <c r="J32" s="12">
        <v>32470.01</v>
      </c>
      <c r="K32" s="12">
        <v>103191</v>
      </c>
      <c r="N32" s="15">
        <f t="shared" si="6"/>
        <v>2615528.1099999994</v>
      </c>
      <c r="O32" s="6"/>
    </row>
    <row r="33" spans="1:15" x14ac:dyDescent="0.25">
      <c r="A33" s="5" t="s">
        <v>23</v>
      </c>
      <c r="B33" s="12">
        <v>1437.62</v>
      </c>
      <c r="C33" s="12">
        <v>451588.24</v>
      </c>
      <c r="D33" s="12">
        <v>407472.3</v>
      </c>
      <c r="E33" s="12">
        <v>217231.74</v>
      </c>
      <c r="F33" s="12">
        <v>33748</v>
      </c>
      <c r="G33" s="12">
        <v>1565696.98</v>
      </c>
      <c r="H33" s="12">
        <v>11800</v>
      </c>
      <c r="I33" s="12">
        <v>115497.41</v>
      </c>
      <c r="J33" s="12">
        <v>115400.87</v>
      </c>
      <c r="K33" s="12">
        <v>96371.59</v>
      </c>
      <c r="N33" s="15">
        <f t="shared" si="6"/>
        <v>3016244.75</v>
      </c>
      <c r="O33" s="6"/>
    </row>
    <row r="34" spans="1:15" x14ac:dyDescent="0.25">
      <c r="A34" s="5" t="s">
        <v>24</v>
      </c>
      <c r="B34" s="12">
        <v>2713.9</v>
      </c>
      <c r="C34" s="12">
        <v>5820022.8600000003</v>
      </c>
      <c r="D34" s="12">
        <v>922308.5</v>
      </c>
      <c r="E34" s="12">
        <v>334042.14</v>
      </c>
      <c r="F34" s="12">
        <v>4655167.24</v>
      </c>
      <c r="G34" s="12">
        <v>8896795.1899999995</v>
      </c>
      <c r="H34" s="12">
        <v>2752051.62</v>
      </c>
      <c r="I34" s="12">
        <v>4776993.45</v>
      </c>
      <c r="J34" s="12">
        <v>6588894.5800000001</v>
      </c>
      <c r="K34" s="12">
        <v>3888926.32</v>
      </c>
      <c r="N34" s="15">
        <f t="shared" si="6"/>
        <v>38637915.799999997</v>
      </c>
      <c r="O34" s="6"/>
    </row>
    <row r="35" spans="1:15" x14ac:dyDescent="0.25">
      <c r="A35" s="5" t="s">
        <v>25</v>
      </c>
      <c r="B35" s="12"/>
      <c r="C35" s="12"/>
      <c r="D35" s="12"/>
      <c r="E35" s="12"/>
      <c r="F35" s="12">
        <v>0</v>
      </c>
      <c r="G35" s="12">
        <v>0</v>
      </c>
      <c r="H35" s="12">
        <v>0</v>
      </c>
      <c r="I35" s="12">
        <v>0</v>
      </c>
      <c r="K35" s="12">
        <v>0</v>
      </c>
      <c r="N35" s="15">
        <f t="shared" si="6"/>
        <v>0</v>
      </c>
      <c r="O35" s="6"/>
    </row>
    <row r="36" spans="1:15" x14ac:dyDescent="0.25">
      <c r="A36" s="5" t="s">
        <v>26</v>
      </c>
      <c r="B36" s="12">
        <v>825680.09</v>
      </c>
      <c r="C36" s="12">
        <v>8103664.0700000003</v>
      </c>
      <c r="D36" s="12">
        <v>4565559.08</v>
      </c>
      <c r="E36" s="12">
        <v>8112365.96</v>
      </c>
      <c r="F36" s="12">
        <v>4184536.51</v>
      </c>
      <c r="G36" s="12">
        <v>16003814.140000001</v>
      </c>
      <c r="H36" s="12">
        <v>5660896.9800000004</v>
      </c>
      <c r="I36" s="12">
        <v>7989026.5</v>
      </c>
      <c r="J36" s="12">
        <v>7449976.7300000004</v>
      </c>
      <c r="K36" s="12">
        <v>7104469.4199999999</v>
      </c>
      <c r="N36" s="15">
        <f t="shared" si="6"/>
        <v>69999989.480000004</v>
      </c>
      <c r="O36" s="6"/>
    </row>
    <row r="37" spans="1:15" x14ac:dyDescent="0.25">
      <c r="A37" s="3" t="s">
        <v>27</v>
      </c>
      <c r="B37" s="12"/>
      <c r="C37" s="12"/>
      <c r="D37" s="12"/>
      <c r="E37" s="12"/>
      <c r="F37" s="12"/>
      <c r="G37" s="12"/>
      <c r="H37" s="12"/>
      <c r="I37">
        <v>0</v>
      </c>
      <c r="N37" s="15"/>
      <c r="O37" s="6"/>
    </row>
    <row r="38" spans="1:15" x14ac:dyDescent="0.25">
      <c r="A38" s="5" t="s">
        <v>28</v>
      </c>
      <c r="B38" s="12"/>
      <c r="C38" s="12"/>
      <c r="D38" s="12"/>
      <c r="E38" s="12"/>
      <c r="F38" s="12"/>
      <c r="G38" s="12"/>
      <c r="H38" s="12"/>
      <c r="N38" s="15"/>
      <c r="O38" s="6"/>
    </row>
    <row r="39" spans="1:15" x14ac:dyDescent="0.25">
      <c r="A39" s="5" t="s">
        <v>29</v>
      </c>
      <c r="B39" s="12"/>
      <c r="C39" s="12"/>
      <c r="D39" s="12"/>
      <c r="E39" s="12"/>
      <c r="F39" s="12"/>
      <c r="G39" s="12"/>
      <c r="H39" s="12"/>
      <c r="N39" s="15"/>
      <c r="O39" s="6"/>
    </row>
    <row r="40" spans="1:15" x14ac:dyDescent="0.25">
      <c r="A40" s="5" t="s">
        <v>30</v>
      </c>
      <c r="B40" s="12"/>
      <c r="C40" s="12"/>
      <c r="D40" s="12"/>
      <c r="E40" s="12"/>
      <c r="F40" s="12"/>
      <c r="G40" s="12"/>
      <c r="H40" s="12"/>
      <c r="N40" s="15"/>
      <c r="O40" s="6"/>
    </row>
    <row r="41" spans="1:15" x14ac:dyDescent="0.25">
      <c r="A41" s="5" t="s">
        <v>31</v>
      </c>
      <c r="B41" s="12"/>
      <c r="C41" s="12"/>
      <c r="D41" s="12"/>
      <c r="E41" s="12"/>
      <c r="F41" s="12"/>
      <c r="G41" s="12"/>
      <c r="H41" s="12"/>
      <c r="N41" s="15"/>
      <c r="O41" s="6"/>
    </row>
    <row r="42" spans="1:15" x14ac:dyDescent="0.25">
      <c r="A42" s="5" t="s">
        <v>32</v>
      </c>
      <c r="B42" s="12"/>
      <c r="C42" s="12"/>
      <c r="D42" s="12"/>
      <c r="E42" s="12"/>
      <c r="F42" s="12"/>
      <c r="G42" s="12"/>
      <c r="H42" s="12"/>
      <c r="N42" s="15"/>
      <c r="O42" s="6"/>
    </row>
    <row r="43" spans="1:15" x14ac:dyDescent="0.25">
      <c r="A43" s="5" t="s">
        <v>33</v>
      </c>
      <c r="B43" s="12"/>
      <c r="C43" s="12"/>
      <c r="D43" s="12"/>
      <c r="E43" s="12"/>
      <c r="F43" s="12"/>
      <c r="G43" s="12"/>
      <c r="H43" s="12"/>
      <c r="N43" s="15"/>
      <c r="O43" s="6"/>
    </row>
    <row r="44" spans="1:15" x14ac:dyDescent="0.25">
      <c r="A44" s="5" t="s">
        <v>34</v>
      </c>
      <c r="B44" s="12"/>
      <c r="C44" s="12"/>
      <c r="D44" s="12"/>
      <c r="E44" s="12"/>
      <c r="F44" s="12"/>
      <c r="G44" s="12"/>
      <c r="H44" s="12"/>
      <c r="N44" s="15"/>
      <c r="O44" s="6"/>
    </row>
    <row r="45" spans="1:15" x14ac:dyDescent="0.25">
      <c r="A45" s="5" t="s">
        <v>35</v>
      </c>
      <c r="B45" s="12"/>
      <c r="C45" s="12"/>
      <c r="D45" s="12"/>
      <c r="E45" s="12"/>
      <c r="F45" s="12"/>
      <c r="G45" s="12"/>
      <c r="H45" s="12"/>
      <c r="N45" s="15"/>
      <c r="O45" s="6"/>
    </row>
    <row r="46" spans="1:15" x14ac:dyDescent="0.25">
      <c r="A46" s="3" t="s">
        <v>36</v>
      </c>
      <c r="B46" s="12"/>
      <c r="C46" s="12"/>
      <c r="D46" s="12"/>
      <c r="E46" s="12"/>
      <c r="F46" s="12"/>
      <c r="G46" s="12"/>
      <c r="H46" s="12"/>
      <c r="N46" s="15"/>
      <c r="O46" s="6"/>
    </row>
    <row r="47" spans="1:15" x14ac:dyDescent="0.25">
      <c r="A47" s="5" t="s">
        <v>37</v>
      </c>
      <c r="B47" s="12"/>
      <c r="C47" s="12"/>
      <c r="D47" s="12"/>
      <c r="E47" s="12"/>
      <c r="F47" s="12"/>
      <c r="G47" s="12"/>
      <c r="H47" s="12"/>
      <c r="N47" s="15"/>
    </row>
    <row r="48" spans="1:15" x14ac:dyDescent="0.25">
      <c r="A48" s="5" t="s">
        <v>38</v>
      </c>
      <c r="B48" s="12"/>
      <c r="C48" s="12"/>
      <c r="D48" s="12"/>
      <c r="E48" s="12"/>
      <c r="F48" s="12"/>
      <c r="G48" s="12"/>
      <c r="H48" s="12"/>
      <c r="N48" s="15"/>
    </row>
    <row r="49" spans="1:14" x14ac:dyDescent="0.25">
      <c r="A49" s="5" t="s">
        <v>39</v>
      </c>
      <c r="B49" s="12"/>
      <c r="C49" s="12"/>
      <c r="D49" s="12"/>
      <c r="E49" s="12"/>
      <c r="F49" s="12"/>
      <c r="G49" s="12"/>
      <c r="H49" s="12"/>
      <c r="N49" s="15"/>
    </row>
    <row r="50" spans="1:14" x14ac:dyDescent="0.25">
      <c r="A50" s="5" t="s">
        <v>40</v>
      </c>
      <c r="B50" s="12"/>
      <c r="C50" s="12"/>
      <c r="D50" s="12"/>
      <c r="E50" s="12"/>
      <c r="F50" s="12"/>
      <c r="G50" s="12"/>
      <c r="H50" s="12"/>
      <c r="N50" s="15"/>
    </row>
    <row r="51" spans="1:14" x14ac:dyDescent="0.25">
      <c r="A51" s="5" t="s">
        <v>41</v>
      </c>
      <c r="B51" s="12"/>
      <c r="C51" s="12"/>
      <c r="D51" s="12"/>
      <c r="E51" s="12"/>
      <c r="F51" s="12"/>
      <c r="G51" s="12"/>
      <c r="H51" s="12"/>
      <c r="N51" s="15"/>
    </row>
    <row r="52" spans="1:14" x14ac:dyDescent="0.25">
      <c r="A52" s="5" t="s">
        <v>42</v>
      </c>
      <c r="B52" s="12"/>
      <c r="C52" s="12"/>
      <c r="D52" s="12"/>
      <c r="E52" s="12"/>
      <c r="F52" s="12"/>
      <c r="G52" s="12"/>
      <c r="H52" s="12"/>
      <c r="N52" s="15"/>
    </row>
    <row r="53" spans="1:14" x14ac:dyDescent="0.25">
      <c r="A53" s="3" t="s">
        <v>43</v>
      </c>
      <c r="B53" s="4">
        <f t="shared" ref="B53:M53" si="7">SUM(B54:B61)</f>
        <v>3810</v>
      </c>
      <c r="C53" s="4">
        <f t="shared" si="7"/>
        <v>2873442.9499999997</v>
      </c>
      <c r="D53" s="4">
        <f t="shared" si="7"/>
        <v>2199287.0700000003</v>
      </c>
      <c r="E53" s="4">
        <f>SUM(E54:E61)</f>
        <v>2202378.5200000005</v>
      </c>
      <c r="F53" s="4">
        <f t="shared" si="7"/>
        <v>5095192.63</v>
      </c>
      <c r="G53" s="4">
        <f t="shared" si="7"/>
        <v>1470081.1700000002</v>
      </c>
      <c r="H53" s="4">
        <f t="shared" si="7"/>
        <v>1453247.2899999998</v>
      </c>
      <c r="I53" s="4">
        <f t="shared" si="7"/>
        <v>923380.22</v>
      </c>
      <c r="J53" s="4">
        <f t="shared" si="7"/>
        <v>800536.2</v>
      </c>
      <c r="K53" s="4">
        <f t="shared" si="7"/>
        <v>7350</v>
      </c>
      <c r="L53" s="4">
        <f t="shared" si="7"/>
        <v>0</v>
      </c>
      <c r="M53" s="4">
        <f t="shared" si="7"/>
        <v>0</v>
      </c>
      <c r="N53" s="14">
        <f>SUM(B53:M53)</f>
        <v>17028706.050000001</v>
      </c>
    </row>
    <row r="54" spans="1:14" x14ac:dyDescent="0.25">
      <c r="A54" s="5" t="s">
        <v>44</v>
      </c>
      <c r="B54" s="12">
        <v>3810</v>
      </c>
      <c r="C54" s="12">
        <v>382458.36</v>
      </c>
      <c r="D54" s="12">
        <v>428940</v>
      </c>
      <c r="E54" s="12">
        <v>560500.24</v>
      </c>
      <c r="F54" s="12"/>
      <c r="G54" s="12">
        <v>1349844.87</v>
      </c>
      <c r="H54" s="12">
        <v>64050.400000000001</v>
      </c>
      <c r="I54" s="12">
        <v>494774.72</v>
      </c>
      <c r="J54" s="12">
        <v>627276.19999999995</v>
      </c>
      <c r="K54" s="12">
        <v>0</v>
      </c>
      <c r="N54" s="15">
        <f t="shared" ref="N54:N60" si="8">SUM(B54:M54)</f>
        <v>3911654.79</v>
      </c>
    </row>
    <row r="55" spans="1:14" x14ac:dyDescent="0.25">
      <c r="A55" s="5" t="s">
        <v>45</v>
      </c>
      <c r="B55" s="12"/>
      <c r="C55" s="12">
        <v>15500</v>
      </c>
      <c r="D55" s="12"/>
      <c r="E55" s="12">
        <v>211900</v>
      </c>
      <c r="F55" s="12">
        <v>1199.99</v>
      </c>
      <c r="G55" s="12">
        <v>0</v>
      </c>
      <c r="H55" s="12"/>
      <c r="I55" s="12">
        <v>0</v>
      </c>
      <c r="K55" s="12">
        <v>0</v>
      </c>
      <c r="N55" s="15">
        <f t="shared" si="8"/>
        <v>228599.99</v>
      </c>
    </row>
    <row r="56" spans="1:14" x14ac:dyDescent="0.25">
      <c r="A56" s="5" t="s">
        <v>46</v>
      </c>
      <c r="B56" s="12"/>
      <c r="C56" s="12">
        <v>2475484.59</v>
      </c>
      <c r="D56" s="12">
        <v>1633172.07</v>
      </c>
      <c r="E56" s="12">
        <v>1114930.08</v>
      </c>
      <c r="F56" s="12">
        <v>5093992.6399999997</v>
      </c>
      <c r="G56" s="12">
        <v>19392.3</v>
      </c>
      <c r="H56" s="12">
        <v>1389196.89</v>
      </c>
      <c r="I56" s="12">
        <v>224200</v>
      </c>
      <c r="J56" s="12">
        <v>143960</v>
      </c>
      <c r="K56" s="12">
        <v>7350</v>
      </c>
      <c r="N56" s="15">
        <f t="shared" si="8"/>
        <v>12101678.57</v>
      </c>
    </row>
    <row r="57" spans="1:14" x14ac:dyDescent="0.25">
      <c r="A57" s="5" t="s">
        <v>47</v>
      </c>
      <c r="B57" s="12"/>
      <c r="C57" s="12"/>
      <c r="D57" s="12"/>
      <c r="E57" s="12"/>
      <c r="F57" s="12">
        <v>0</v>
      </c>
      <c r="G57" s="12"/>
      <c r="H57" s="12"/>
      <c r="N57" s="15">
        <f t="shared" si="8"/>
        <v>0</v>
      </c>
    </row>
    <row r="58" spans="1:14" x14ac:dyDescent="0.25">
      <c r="A58" s="5" t="s">
        <v>48</v>
      </c>
      <c r="B58" s="12"/>
      <c r="C58" s="12"/>
      <c r="D58" s="12">
        <v>137175</v>
      </c>
      <c r="E58" s="12">
        <v>233286</v>
      </c>
      <c r="F58" s="12">
        <v>0</v>
      </c>
      <c r="G58" s="12">
        <v>100844</v>
      </c>
      <c r="H58" s="12"/>
      <c r="J58" s="12">
        <v>29300</v>
      </c>
      <c r="N58" s="15">
        <f t="shared" si="8"/>
        <v>500605</v>
      </c>
    </row>
    <row r="59" spans="1:14" x14ac:dyDescent="0.25">
      <c r="A59" s="5" t="s">
        <v>49</v>
      </c>
      <c r="B59" s="12"/>
      <c r="C59" s="12"/>
      <c r="D59" s="12"/>
      <c r="E59" s="12"/>
      <c r="F59" s="12">
        <v>0</v>
      </c>
      <c r="G59" s="12"/>
      <c r="H59" s="12"/>
      <c r="N59" s="15">
        <f t="shared" si="8"/>
        <v>0</v>
      </c>
    </row>
    <row r="60" spans="1:14" x14ac:dyDescent="0.25">
      <c r="A60" s="5" t="s">
        <v>50</v>
      </c>
      <c r="B60" s="12"/>
      <c r="C60" s="12"/>
      <c r="D60" s="12"/>
      <c r="E60" s="12"/>
      <c r="F60" s="12">
        <v>0</v>
      </c>
      <c r="G60" s="12"/>
      <c r="H60" s="12"/>
      <c r="N60" s="15">
        <f t="shared" si="8"/>
        <v>0</v>
      </c>
    </row>
    <row r="61" spans="1:14" x14ac:dyDescent="0.25">
      <c r="A61" s="5" t="s">
        <v>51</v>
      </c>
      <c r="B61" s="12"/>
      <c r="C61" s="12"/>
      <c r="D61" s="12"/>
      <c r="E61" s="12">
        <v>81762.2</v>
      </c>
      <c r="F61" s="12">
        <v>0</v>
      </c>
      <c r="G61" s="12"/>
      <c r="H61" s="12"/>
      <c r="I61" s="12">
        <v>204405.5</v>
      </c>
      <c r="N61" s="15">
        <f>SUM(B61:M61)</f>
        <v>286167.7</v>
      </c>
    </row>
    <row r="62" spans="1:14" x14ac:dyDescent="0.25">
      <c r="A62" s="5" t="s">
        <v>52</v>
      </c>
      <c r="B62" s="12"/>
      <c r="C62" s="12"/>
      <c r="D62" s="12"/>
      <c r="E62" s="12"/>
      <c r="F62" s="12"/>
      <c r="G62" s="12"/>
      <c r="H62" s="12"/>
      <c r="N62" s="15"/>
    </row>
    <row r="63" spans="1:14" x14ac:dyDescent="0.25">
      <c r="A63" s="3" t="s">
        <v>53</v>
      </c>
      <c r="B63" s="12"/>
      <c r="C63" s="12"/>
      <c r="D63" s="12"/>
      <c r="E63" s="12"/>
      <c r="F63" s="12"/>
      <c r="G63" s="12"/>
      <c r="H63" s="12"/>
      <c r="N63" s="15"/>
    </row>
    <row r="64" spans="1:14" x14ac:dyDescent="0.25">
      <c r="A64" s="5" t="s">
        <v>54</v>
      </c>
      <c r="B64" s="12"/>
      <c r="C64" s="12"/>
      <c r="D64" s="12"/>
      <c r="E64" s="12"/>
      <c r="F64" s="12"/>
      <c r="G64" s="12"/>
      <c r="H64" s="12"/>
      <c r="N64" s="15"/>
    </row>
    <row r="65" spans="1:14" x14ac:dyDescent="0.25">
      <c r="A65" s="5" t="s">
        <v>55</v>
      </c>
    </row>
    <row r="66" spans="1:14" x14ac:dyDescent="0.25">
      <c r="A66" s="5" t="s">
        <v>56</v>
      </c>
    </row>
    <row r="67" spans="1:14" x14ac:dyDescent="0.25">
      <c r="A67" s="5" t="s">
        <v>57</v>
      </c>
    </row>
    <row r="68" spans="1:14" x14ac:dyDescent="0.25">
      <c r="A68" s="3" t="s">
        <v>58</v>
      </c>
    </row>
    <row r="69" spans="1:14" x14ac:dyDescent="0.25">
      <c r="A69" s="5" t="s">
        <v>59</v>
      </c>
    </row>
    <row r="70" spans="1:14" x14ac:dyDescent="0.25">
      <c r="A70" s="5" t="s">
        <v>60</v>
      </c>
    </row>
    <row r="71" spans="1:14" x14ac:dyDescent="0.25">
      <c r="A71" s="3" t="s">
        <v>61</v>
      </c>
    </row>
    <row r="72" spans="1:14" x14ac:dyDescent="0.25">
      <c r="A72" s="5" t="s">
        <v>62</v>
      </c>
    </row>
    <row r="73" spans="1:14" x14ac:dyDescent="0.25">
      <c r="A73" s="5" t="s">
        <v>63</v>
      </c>
    </row>
    <row r="74" spans="1:14" x14ac:dyDescent="0.25">
      <c r="A74" s="5" t="s">
        <v>64</v>
      </c>
    </row>
    <row r="75" spans="1:14" x14ac:dyDescent="0.25">
      <c r="A75" s="1" t="s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3" t="s">
        <v>68</v>
      </c>
    </row>
    <row r="77" spans="1:14" x14ac:dyDescent="0.25">
      <c r="A77" s="5" t="s">
        <v>69</v>
      </c>
    </row>
    <row r="78" spans="1:14" x14ac:dyDescent="0.25">
      <c r="A78" s="5" t="s">
        <v>70</v>
      </c>
    </row>
    <row r="79" spans="1:14" x14ac:dyDescent="0.25">
      <c r="A79" s="3" t="s">
        <v>71</v>
      </c>
    </row>
    <row r="80" spans="1:14" x14ac:dyDescent="0.25">
      <c r="A80" s="5" t="s">
        <v>72</v>
      </c>
    </row>
    <row r="81" spans="1:14" x14ac:dyDescent="0.25">
      <c r="A81" s="5" t="s">
        <v>73</v>
      </c>
    </row>
    <row r="82" spans="1:14" x14ac:dyDescent="0.25">
      <c r="A82" s="3" t="s">
        <v>74</v>
      </c>
    </row>
    <row r="83" spans="1:14" x14ac:dyDescent="0.25">
      <c r="A83" s="5" t="s">
        <v>75</v>
      </c>
    </row>
    <row r="84" spans="1:14" x14ac:dyDescent="0.25">
      <c r="A84" s="9" t="s">
        <v>65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>
        <f>+N11+N17+N27+N53</f>
        <v>772742609.10999978</v>
      </c>
    </row>
  </sheetData>
  <mergeCells count="5">
    <mergeCell ref="A4:N4"/>
    <mergeCell ref="A5:N5"/>
    <mergeCell ref="A6:N6"/>
    <mergeCell ref="A7:N7"/>
    <mergeCell ref="A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dcterms:created xsi:type="dcterms:W3CDTF">2021-07-29T18:58:50Z</dcterms:created>
  <dcterms:modified xsi:type="dcterms:W3CDTF">2021-11-10T14:24:08Z</dcterms:modified>
</cp:coreProperties>
</file>